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ference" sheetId="1" r:id="rId3"/>
    <sheet state="visible" name="Onboarding Summary" sheetId="2" r:id="rId4"/>
    <sheet state="visible" name="Hires" sheetId="3" r:id="rId5"/>
    <sheet state="visible" name="Matriculation" sheetId="4" r:id="rId6"/>
    <sheet state="hidden" name="Sample Onboarding Plan" sheetId="5" r:id="rId7"/>
  </sheets>
  <definedNames>
    <definedName hidden="1" localSheetId="2" name="_xlnm._FilterDatabase">Hires!$A$1:$T$11</definedName>
    <definedName hidden="1" localSheetId="3" name="_xlnm._FilterDatabase">Matriculation!$A$1:$I$4</definedName>
    <definedName hidden="1" localSheetId="2" name="Z_BEE8AC8D_0ADD_40A3_8DC8_60A94B5909DB_.wvu.FilterData">Hires!$A$1:$R$11</definedName>
    <definedName hidden="1" localSheetId="3" name="Z_BEE8AC8D_0ADD_40A3_8DC8_60A94B5909DB_.wvu.FilterData">Matriculation!$A$1:$I$713</definedName>
    <definedName hidden="1" localSheetId="2" name="Z_8714B62B_EA6B_4059_B492_EC38299B93CE_.wvu.FilterData">Hires!$A$1:$R$11</definedName>
    <definedName hidden="1" localSheetId="3" name="Z_8714B62B_EA6B_4059_B492_EC38299B93CE_.wvu.FilterData">Matriculation!$A$1:$I$713</definedName>
    <definedName hidden="1" localSheetId="2" name="Z_5FC4D3D5_7658_4B7B_84F5_CDEEF3E6DB6B_.wvu.FilterData">Hires!$A$1:$N$11</definedName>
    <definedName hidden="1" localSheetId="3" name="Z_5FC4D3D5_7658_4B7B_84F5_CDEEF3E6DB6B_.wvu.FilterData">Matriculation!$A$1:$I$713</definedName>
    <definedName hidden="1" localSheetId="2" name="Z_3E54DCA9_18EB_4EDA_8377_B10BB6E8B9F1_.wvu.FilterData">Hires!$A$1:$R$11</definedName>
    <definedName hidden="1" localSheetId="3" name="Z_3E54DCA9_18EB_4EDA_8377_B10BB6E8B9F1_.wvu.FilterData">Matriculation!$A$1:$I$713</definedName>
    <definedName hidden="1" localSheetId="2" name="Z_634193BB_F901_4091_A611_5593777E8983_.wvu.FilterData">Hires!$A$1:$R$11</definedName>
    <definedName hidden="1" localSheetId="3" name="Z_634193BB_F901_4091_A611_5593777E8983_.wvu.FilterData">Matriculation!$A$1:$I$713</definedName>
    <definedName hidden="1" localSheetId="2" name="Z_FA1F6D28_2ED1_4147_85F6_B3A8F522C03F_.wvu.FilterData">Hires!$A$1:$R$11</definedName>
    <definedName hidden="1" localSheetId="3" name="Z_FA1F6D28_2ED1_4147_85F6_B3A8F522C03F_.wvu.FilterData">Matriculation!$A$1:$I$713</definedName>
    <definedName hidden="1" localSheetId="2" name="Z_962B39BA_3BD1_4805_BD4E_308C24984A8C_.wvu.FilterData">Hires!$A$1:$N$11</definedName>
    <definedName hidden="1" localSheetId="3" name="Z_962B39BA_3BD1_4805_BD4E_308C24984A8C_.wvu.FilterData">Matriculation!$A$1:$I$713</definedName>
    <definedName hidden="1" localSheetId="2" name="Z_3CE21C4C_E594_463C_B12A_F1D39D89AC3A_.wvu.FilterData">Hires!$A$1:$N$11</definedName>
    <definedName hidden="1" localSheetId="3" name="Z_3CE21C4C_E594_463C_B12A_F1D39D89AC3A_.wvu.FilterData">Matriculation!$A$1:$I$713</definedName>
    <definedName hidden="1" localSheetId="2" name="Z_FD0E7E25_E323_4780_9806_ABAB1CE855C7_.wvu.FilterData">Hires!$A$1:$R$11</definedName>
    <definedName hidden="1" localSheetId="3" name="Z_FD0E7E25_E323_4780_9806_ABAB1CE855C7_.wvu.FilterData">Matriculation!$A$1:$I$713</definedName>
    <definedName hidden="1" localSheetId="2" name="Z_01340AE2_8E4A_467F_B693_A9E5738E8D3C_.wvu.FilterData">Hires!$A$1:$R$173</definedName>
    <definedName hidden="1" localSheetId="3" name="Z_01340AE2_8E4A_467F_B693_A9E5738E8D3C_.wvu.FilterData">Matriculation!$A$1:$I$713</definedName>
    <definedName hidden="1" localSheetId="2" name="Z_2A736F79_5FBC_47AF_BA28_3694D9E8BC1D_.wvu.FilterData">Hires!$A$1:$R$11</definedName>
    <definedName hidden="1" localSheetId="3" name="Z_2A736F79_5FBC_47AF_BA28_3694D9E8BC1D_.wvu.FilterData">Matriculation!$A$1:$I$713</definedName>
    <definedName hidden="1" localSheetId="2" name="Z_02FA74D6_C916_4CA1_94A3_2084F234A561_.wvu.FilterData">Hires!$A$1:$N$11</definedName>
    <definedName hidden="1" localSheetId="3" name="Z_02FA74D6_C916_4CA1_94A3_2084F234A561_.wvu.FilterData">Matriculation!$A$1:$I$713</definedName>
    <definedName hidden="1" localSheetId="2" name="Z_62523FD3_4261_4D54_805B_DDF621C04B76_.wvu.FilterData">Hires!$A$1:$N$11</definedName>
    <definedName hidden="1" localSheetId="3" name="Z_62523FD3_4261_4D54_805B_DDF621C04B76_.wvu.FilterData">Matriculation!$A$1:$I$713</definedName>
    <definedName hidden="1" localSheetId="2" name="Z_11EE3D7F_3794_4E31_88C3_ECB9F38F01D0_.wvu.FilterData">Hires!$A$1:$N$11</definedName>
    <definedName hidden="1" localSheetId="3" name="Z_11EE3D7F_3794_4E31_88C3_ECB9F38F01D0_.wvu.FilterData">Matriculation!$A$1:$I$713</definedName>
    <definedName hidden="1" localSheetId="2" name="Z_C9620187_49A3_43C5_9F47_403DAE793082_.wvu.FilterData">Hires!$A$1:$N$11</definedName>
    <definedName hidden="1" localSheetId="3" name="Z_C9620187_49A3_43C5_9F47_403DAE793082_.wvu.FilterData">Matriculation!$A$1:$I$713</definedName>
    <definedName hidden="1" localSheetId="2" name="Z_D78B2F91_1ED9_44F6_AE07_B06E3E55C063_.wvu.FilterData">Hires!$A$1:$N$11</definedName>
    <definedName hidden="1" localSheetId="3" name="Z_D78B2F91_1ED9_44F6_AE07_B06E3E55C063_.wvu.FilterData">Matriculation!$A$1:$I$713</definedName>
    <definedName hidden="1" localSheetId="2" name="Z_ADE12469_E2A9_44B4_92EC_253F68C5956D_.wvu.FilterData">Hires!$A$1:$N$11</definedName>
    <definedName hidden="1" localSheetId="3" name="Z_ADE12469_E2A9_44B4_92EC_253F68C5956D_.wvu.FilterData">Matriculation!$A$1:$I$713</definedName>
    <definedName hidden="1" localSheetId="2" name="Z_53E7A2D0_F92D_4532_8699_E6A04535FFA5_.wvu.FilterData">Hires!$A$1:$N$11</definedName>
    <definedName hidden="1" localSheetId="3" name="Z_53E7A2D0_F92D_4532_8699_E6A04535FFA5_.wvu.FilterData">Matriculation!$A$1:$I$713</definedName>
    <definedName hidden="1" localSheetId="2" name="Z_97DEC2B5_49D1_481A_977C_1F16D3A06A98_.wvu.FilterData">Hires!$A$1:$N$11</definedName>
    <definedName hidden="1" localSheetId="3" name="Z_97DEC2B5_49D1_481A_977C_1F16D3A06A98_.wvu.FilterData">Matriculation!$A$1:$I$713</definedName>
    <definedName hidden="1" localSheetId="2" name="Z_4069EC22_46A9_412E_AFAD_B4475A17E0F0_.wvu.FilterData">Hires!$A$1:$N$11</definedName>
    <definedName hidden="1" localSheetId="3" name="Z_4069EC22_46A9_412E_AFAD_B4475A17E0F0_.wvu.FilterData">Matriculation!$A$1:$I$713</definedName>
    <definedName hidden="1" localSheetId="2" name="Z_437525D3_0F4F_4175_8D4F_5DBDB08368C7_.wvu.FilterData">Hires!$A$1:$R$11</definedName>
    <definedName hidden="1" localSheetId="3" name="Z_437525D3_0F4F_4175_8D4F_5DBDB08368C7_.wvu.FilterData">Matriculation!$A$1:$I$713</definedName>
    <definedName hidden="1" localSheetId="2" name="Z_0C7A57D1_0D80_4CB0_A96F_E535D89FF6FC_.wvu.FilterData">Hires!$A$1:$N$11</definedName>
    <definedName hidden="1" localSheetId="3" name="Z_0C7A57D1_0D80_4CB0_A96F_E535D89FF6FC_.wvu.FilterData">Matriculation!$A$1:$I$713</definedName>
    <definedName hidden="1" localSheetId="2" name="Z_07E44001_65FE_4F4E_94BD_38B43F08FA02_.wvu.FilterData">Hires!$A$1:$N$11</definedName>
    <definedName hidden="1" localSheetId="3" name="Z_07E44001_65FE_4F4E_94BD_38B43F08FA02_.wvu.FilterData">Matriculation!$A$1:$I$713</definedName>
    <definedName hidden="1" localSheetId="2" name="Z_C02BA770_DC79_467B_B0FA_0A36E292C012_.wvu.FilterData">Hires!$A$1:$N$11</definedName>
    <definedName hidden="1" localSheetId="3" name="Z_C02BA770_DC79_467B_B0FA_0A36E292C012_.wvu.FilterData">Matriculation!$A$1:$I$713</definedName>
    <definedName hidden="1" localSheetId="2" name="Z_C81D6D81_055A_4D18_B9AF_44ED64DB16A7_.wvu.FilterData">Hires!$A$1:$N$11</definedName>
    <definedName hidden="1" localSheetId="3" name="Z_C81D6D81_055A_4D18_B9AF_44ED64DB16A7_.wvu.FilterData">Matriculation!$A$1:$I$713</definedName>
    <definedName hidden="1" localSheetId="2" name="Z_6FAD3212_36D0_4346_A65C_9B9F8B39E243_.wvu.FilterData">Hires!$A$1:$N$11</definedName>
    <definedName hidden="1" localSheetId="3" name="Z_6FAD3212_36D0_4346_A65C_9B9F8B39E243_.wvu.FilterData">Matriculation!$A$1:$I$713</definedName>
    <definedName hidden="1" localSheetId="2" name="Z_5765C9C0_D2E6_41D8_855D_1C43610F40D6_.wvu.FilterData">Hires!$A$1:$N$11</definedName>
    <definedName hidden="1" localSheetId="3" name="Z_5765C9C0_D2E6_41D8_855D_1C43610F40D6_.wvu.FilterData">Matriculation!$A$1:$I$713</definedName>
    <definedName hidden="1" localSheetId="2" name="Z_9434944A_16CD_47D9_910C_441C9B354F69_.wvu.FilterData">Hires!$A$1:$N$11</definedName>
    <definedName hidden="1" localSheetId="3" name="Z_9434944A_16CD_47D9_910C_441C9B354F69_.wvu.FilterData">Matriculation!$A$1:$I$713</definedName>
    <definedName hidden="1" localSheetId="2" name="Z_D303CA07_F74B_4FB6_91DD_6F3CF68A48B1_.wvu.FilterData">Hires!$A$1:$N$11</definedName>
    <definedName hidden="1" localSheetId="3" name="Z_D303CA07_F74B_4FB6_91DD_6F3CF68A48B1_.wvu.FilterData">Matriculation!$A$1:$I$713</definedName>
    <definedName hidden="1" localSheetId="2" name="Z_E73E5BF4_D3EF_42F9_9621_3E63CA7D071E_.wvu.FilterData">Hires!$A$1:$R$11</definedName>
    <definedName hidden="1" localSheetId="3" name="Z_E73E5BF4_D3EF_42F9_9621_3E63CA7D071E_.wvu.FilterData">Matriculation!$A$1:$I$713</definedName>
    <definedName hidden="1" localSheetId="2" name="Z_ACEF3D1F_5942_4FED_880B_195AE235F7FA_.wvu.FilterData">Hires!$A$1:$N$11</definedName>
    <definedName hidden="1" localSheetId="3" name="Z_ACEF3D1F_5942_4FED_880B_195AE235F7FA_.wvu.FilterData">Matriculation!$A$1:$I$713</definedName>
    <definedName hidden="1" localSheetId="2" name="Z_E3BDE3DE_D49B_4284_986C_B911DCC2DB9F_.wvu.FilterData">Hires!$A$1:$N$11</definedName>
    <definedName hidden="1" localSheetId="3" name="Z_E3BDE3DE_D49B_4284_986C_B911DCC2DB9F_.wvu.FilterData">Matriculation!$A$1:$I$713</definedName>
    <definedName hidden="1" localSheetId="2" name="Z_81E0161D_9FCE_46EA_885D_4354EAA58752_.wvu.FilterData">Hires!$A$1:$N$11</definedName>
    <definedName hidden="1" localSheetId="3" name="Z_81E0161D_9FCE_46EA_885D_4354EAA58752_.wvu.FilterData">Matriculation!$A$1:$I$713</definedName>
    <definedName hidden="1" localSheetId="2" name="Z_59BC7A30_F47F_48FD_8D4C_748EE0345D0E_.wvu.FilterData">Hires!$A$1:$R$11</definedName>
    <definedName hidden="1" localSheetId="3" name="Z_59BC7A30_F47F_48FD_8D4C_748EE0345D0E_.wvu.FilterData">Matriculation!$A$1:$I$713</definedName>
  </definedNames>
  <calcPr/>
  <customWorkbookViews>
    <customWorkbookView activeSheetId="0" maximized="1" windowHeight="0" windowWidth="0" guid="{81E0161D-9FCE-46EA-885D-4354EAA58752}" name="Filter 11"/>
    <customWorkbookView activeSheetId="0" maximized="1" windowHeight="0" windowWidth="0" guid="{D78B2F91-1ED9-44F6-AE07-B06E3E55C063}" name="Filter 12"/>
    <customWorkbookView activeSheetId="0" maximized="1" windowHeight="0" windowWidth="0" guid="{E3BDE3DE-D49B-4284-986C-B911DCC2DB9F}" name="Filter 13"/>
    <customWorkbookView activeSheetId="0" maximized="1" windowHeight="0" windowWidth="0" guid="{4069EC22-46A9-412E-AFAD-B4475A17E0F0}" name="Filter 14"/>
    <customWorkbookView activeSheetId="0" maximized="1" windowHeight="0" windowWidth="0" guid="{62523FD3-4261-4D54-805B-DDF621C04B76}" name="Filter 15"/>
    <customWorkbookView activeSheetId="0" maximized="1" windowHeight="0" windowWidth="0" guid="{11EE3D7F-3794-4E31-88C3-ECB9F38F01D0}" name="Filter 16"/>
    <customWorkbookView activeSheetId="0" maximized="1" windowHeight="0" windowWidth="0" guid="{3CE21C4C-E594-463C-B12A-F1D39D89AC3A}" name="Filter 17"/>
    <customWorkbookView activeSheetId="0" maximized="1" windowHeight="0" windowWidth="0" guid="{01340AE2-8E4A-467F-B693-A9E5738E8D3C}" name="18-19 BWES"/>
    <customWorkbookView activeSheetId="0" maximized="1" windowHeight="0" windowWidth="0" guid="{53E7A2D0-F92D-4532-8699-E6A04535FFA5}" name="Filter 18"/>
    <customWorkbookView activeSheetId="0" maximized="1" windowHeight="0" windowWidth="0" guid="{5765C9C0-D2E6-41D8-855D-1C43610F40D6}" name="Filter 10"/>
    <customWorkbookView activeSheetId="0" maximized="1" windowHeight="0" windowWidth="0" guid="{9434944A-16CD-47D9-910C-441C9B354F69}" name="Empower"/>
    <customWorkbookView activeSheetId="0" maximized="1" windowHeight="0" windowWidth="0" guid="{E73E5BF4-D3EF-42F9-9621-3E63CA7D071E}" name="Filter 19"/>
    <customWorkbookView activeSheetId="0" maximized="1" windowHeight="0" windowWidth="0" guid="{C9620187-49A3-43C5-9F47-403DAE793082}" name="Kathryn Lewis"/>
    <customWorkbookView activeSheetId="0" maximized="1" windowHeight="0" windowWidth="0" guid="{3E54DCA9-18EB-4EDA-8377-B10BB6E8B9F1}" name="Filter 22"/>
    <customWorkbookView activeSheetId="0" maximized="1" windowHeight="0" windowWidth="0" guid="{FA1F6D28-2ED1-4147-85F6-B3A8F522C03F}" name="Filter 23"/>
    <customWorkbookView activeSheetId="0" maximized="1" windowHeight="0" windowWidth="0" guid="{8714B62B-EA6B-4059-B492-EC38299B93CE}" name="Filter 24"/>
    <customWorkbookView activeSheetId="0" maximized="1" windowHeight="0" windowWidth="0" guid="{2A736F79-5FBC-47AF-BA28-3694D9E8BC1D}" name="Filter 25"/>
    <customWorkbookView activeSheetId="0" maximized="1" windowHeight="0" windowWidth="0" guid="{FD0E7E25-E323-4780-9806-ABAB1CE855C7}" name="Filter 26"/>
    <customWorkbookView activeSheetId="0" maximized="1" windowHeight="0" windowWidth="0" guid="{ADE12469-E2A9-44B4-92EC-253F68C5956D}" name="Aspire MS"/>
    <customWorkbookView activeSheetId="0" maximized="1" windowHeight="0" windowWidth="0" guid="{C02BA770-DC79-467B-B0FA-0A36E292C012}" name="Filter 8"/>
    <customWorkbookView activeSheetId="0" maximized="1" windowHeight="0" windowWidth="0" guid="{437525D3-0F4F-4175-8D4F-5DBDB08368C7}" name="Filter 20"/>
    <customWorkbookView activeSheetId="0" maximized="1" windowHeight="0" windowWidth="0" guid="{59BC7A30-F47F-48FD-8D4C-748EE0345D0E}" name="Filter 21"/>
    <customWorkbookView activeSheetId="0" maximized="1" windowHeight="0" windowWidth="0" guid="{02FA74D6-C916-4CA1-94A3-2084F234A561}" name="Filter 9"/>
    <customWorkbookView activeSheetId="0" maximized="1" windowHeight="0" windowWidth="0" guid="{962B39BA-3BD1-4805-BD4E-308C24984A8C}" name="Filter 6"/>
    <customWorkbookView activeSheetId="0" maximized="1" windowHeight="0" windowWidth="0" guid="{07E44001-65FE-4F4E-94BD-38B43F08FA02}" name="Filter 7"/>
    <customWorkbookView activeSheetId="0" maximized="1" windowHeight="0" windowWidth="0" guid="{5FC4D3D5-7658-4B7B-84F5-CDEEF3E6DB6B}" name="Filter 4"/>
    <customWorkbookView activeSheetId="0" maximized="1" windowHeight="0" windowWidth="0" guid="{ACEF3D1F-5942-4FED-880B-195AE235F7FA}" name="Marques View"/>
    <customWorkbookView activeSheetId="0" maximized="1" windowHeight="0" windowWidth="0" guid="{BEE8AC8D-0ADD-40A3-8DC8-60A94B5909DB}" name="Filter 5"/>
    <customWorkbookView activeSheetId="0" maximized="1" windowHeight="0" windowWidth="0" guid="{6FAD3212-36D0-4346-A65C-9B9F8B39E243}" name="Filter 2"/>
    <customWorkbookView activeSheetId="0" maximized="1" windowHeight="0" windowWidth="0" guid="{D303CA07-F74B-4FB6-91DD-6F3CF68A48B1}" name="Filter 3"/>
    <customWorkbookView activeSheetId="0" maximized="1" windowHeight="0" windowWidth="0" guid="{C81D6D81-055A-4D18-B9AF-44ED64DB16A7}" name="Bushwick Elem"/>
    <customWorkbookView activeSheetId="0" maximized="1" windowHeight="0" windowWidth="0" guid="{0C7A57D1-0D80-4CB0-A96F-E535D89FF6FC}" name="VOMS"/>
    <customWorkbookView activeSheetId="0" maximized="1" windowHeight="0" windowWidth="0" guid="{97DEC2B5-49D1-481A-977C-1F16D3A06A98}" name="Filter 1"/>
    <customWorkbookView activeSheetId="0" maximized="1" windowHeight="0" windowWidth="0" guid="{634193BB-F901-4091-A611-5593777E8983}" name="Tsehaia"/>
  </customWorkbookViews>
</workbook>
</file>

<file path=xl/sharedStrings.xml><?xml version="1.0" encoding="utf-8"?>
<sst xmlns="http://schemas.openxmlformats.org/spreadsheetml/2006/main" count="250" uniqueCount="129">
  <si>
    <t>TABS</t>
  </si>
  <si>
    <t>Onboarding Summary</t>
  </si>
  <si>
    <t>Hires</t>
  </si>
  <si>
    <t>Matriculation</t>
  </si>
  <si>
    <t>Sample Onboarding Plan</t>
  </si>
  <si>
    <t>Description</t>
  </si>
  <si>
    <t>High-level summary on number of hires and progress towards successful onboarding of all new staff</t>
  </si>
  <si>
    <t>Detailed list of new hires and pertinent details (e.g. personal email, position, subject, degree level, years of experience, certification status)</t>
  </si>
  <si>
    <t xml:space="preserve">Space to track matriculation next steps with new hires to continue cultivating them and keeping them warm (e.g. new staff newsletter, welcome package) prior to their official start date </t>
  </si>
  <si>
    <t>Source</t>
  </si>
  <si>
    <t>Hires tab</t>
  </si>
  <si>
    <t>Data from ATS, application, and candidate resume</t>
  </si>
  <si>
    <t>Management</t>
  </si>
  <si>
    <t>The dashboard will automatically update as data is added to the Hires tab via "countifs" formulas. 
No manual updates are needed.</t>
  </si>
  <si>
    <t>Manually gather the data needed from ATS (e.g. email, position, subject) or candidate application/resume (e.g. degree level, YOE) and add to the tab on an ongoing basis so that the information is up-to-date as new hires are made and pertinent paperwork is completed.
Manually track onboarding completion process (e.g. completed paperwork, background check clearance).</t>
  </si>
  <si>
    <t>Columns A-F: The list of new hires will be automatically updated as new hires are added to the Hires tab via an "importrange" formula. No manual updates are needed.
Columns F-I: Manual updates will be needed to add matriculation strategies and date items are sent.</t>
  </si>
  <si>
    <t>Total 
Hired</t>
  </si>
  <si>
    <t>Complete Paperwork Submitted</t>
  </si>
  <si>
    <t>% Paperwork Submitted</t>
  </si>
  <si>
    <t>Total Ready to be Paid</t>
  </si>
  <si>
    <t>% Ready to be Paid</t>
  </si>
  <si>
    <t>Total Benefits Enrollment</t>
  </si>
  <si>
    <t>% Benefits Enrollment</t>
  </si>
  <si>
    <t>Total Clearances</t>
  </si>
  <si>
    <t>% Complete Clearances</t>
  </si>
  <si>
    <t>School Name #1</t>
  </si>
  <si>
    <t>School Name #2</t>
  </si>
  <si>
    <t>School Name #3</t>
  </si>
  <si>
    <t>Grand Total</t>
  </si>
  <si>
    <t>Date Added</t>
  </si>
  <si>
    <t>Name</t>
  </si>
  <si>
    <t>Personal Email</t>
  </si>
  <si>
    <t>Gender</t>
  </si>
  <si>
    <t>Race/Ethnicity</t>
  </si>
  <si>
    <t>School</t>
  </si>
  <si>
    <t>Position</t>
  </si>
  <si>
    <t>Subject</t>
  </si>
  <si>
    <t>Start Date</t>
  </si>
  <si>
    <t>Certified</t>
  </si>
  <si>
    <t>Certified State</t>
  </si>
  <si>
    <t>Certification Title</t>
  </si>
  <si>
    <t>Highest Degree</t>
  </si>
  <si>
    <t>YOE</t>
  </si>
  <si>
    <t>Completed Paperwork Submitted</t>
  </si>
  <si>
    <t>Entered into HR System (Ready to be Paid)</t>
  </si>
  <si>
    <t>Benefits Email Sent Date</t>
  </si>
  <si>
    <t>Employee Signed Up for Benefits in HR System</t>
  </si>
  <si>
    <t>Background Check Submitted Date</t>
  </si>
  <si>
    <t>Background Check Cleared</t>
  </si>
  <si>
    <t>Test Kerri-Ann</t>
  </si>
  <si>
    <t>test@gmail.com</t>
  </si>
  <si>
    <t>Female</t>
  </si>
  <si>
    <t>Black or African American</t>
  </si>
  <si>
    <t>Leader</t>
  </si>
  <si>
    <t>Yes</t>
  </si>
  <si>
    <t>DC</t>
  </si>
  <si>
    <t>Leadership</t>
  </si>
  <si>
    <t>Master's</t>
  </si>
  <si>
    <t>No</t>
  </si>
  <si>
    <t>Test Mary-Mason</t>
  </si>
  <si>
    <t>White</t>
  </si>
  <si>
    <t>Teacher</t>
  </si>
  <si>
    <t>Math</t>
  </si>
  <si>
    <t>Bachelor's</t>
  </si>
  <si>
    <t>Test Jimmy</t>
  </si>
  <si>
    <t>Male</t>
  </si>
  <si>
    <t>Test Suraj</t>
  </si>
  <si>
    <t>Asian</t>
  </si>
  <si>
    <t>Test Melina</t>
  </si>
  <si>
    <t>Latinx / Hispanic</t>
  </si>
  <si>
    <t>Test Cohen</t>
  </si>
  <si>
    <t>Did not disclose</t>
  </si>
  <si>
    <t>Test Denise</t>
  </si>
  <si>
    <t>Social Worker</t>
  </si>
  <si>
    <t>Social Work</t>
  </si>
  <si>
    <t>HS Diploma</t>
  </si>
  <si>
    <t>Test Erin</t>
  </si>
  <si>
    <t>Non-binary</t>
  </si>
  <si>
    <t>Office Manager</t>
  </si>
  <si>
    <t>Test Hillary</t>
  </si>
  <si>
    <t>New Staff Newsletter Sent?</t>
  </si>
  <si>
    <t>Email from Leadership Team Sent?</t>
  </si>
  <si>
    <t>Welcome Package Sent?</t>
  </si>
  <si>
    <t>Attended Day 1 of Orientation</t>
  </si>
  <si>
    <t>Source: www.smartsheet.com</t>
  </si>
  <si>
    <t>HR ONBOARDING CHECKLIST</t>
  </si>
  <si>
    <t>NAME</t>
  </si>
  <si>
    <t>EMPLOYEE ID</t>
  </si>
  <si>
    <t>EMPLOYEE EMAIL</t>
  </si>
  <si>
    <t>TITLE</t>
  </si>
  <si>
    <t>EXTENSION</t>
  </si>
  <si>
    <t>DEPARTMENT</t>
  </si>
  <si>
    <t>MANAGER</t>
  </si>
  <si>
    <t>START DATE</t>
  </si>
  <si>
    <t>WORK STATION LOCATION</t>
  </si>
  <si>
    <t>ACTIVITY TYPE</t>
  </si>
  <si>
    <t>STATUS</t>
  </si>
  <si>
    <t>ACTIVITY MONITORED BY</t>
  </si>
  <si>
    <t>ACTIVITY NOTES</t>
  </si>
  <si>
    <t>STATUS NOTES</t>
  </si>
  <si>
    <t>WEEK 1 ACTIVITIES</t>
  </si>
  <si>
    <t>Meet with your manager</t>
  </si>
  <si>
    <t>In Progress</t>
  </si>
  <si>
    <t>Shari Wise</t>
  </si>
  <si>
    <t>This should be a series of meetings across the first 1-2 weeks</t>
  </si>
  <si>
    <t>Discuss working relationship – styles, preferences, quirks</t>
  </si>
  <si>
    <t>Completed</t>
  </si>
  <si>
    <t>Discuss key responsibilities and objectives</t>
  </si>
  <si>
    <t>Help deliver march launch event</t>
  </si>
  <si>
    <t>Review key partners list</t>
  </si>
  <si>
    <t>Review the organization and where you fit in</t>
  </si>
  <si>
    <t>Discuss how to manage 1:1 meetings</t>
  </si>
  <si>
    <t>Will have 1:1s every Wednesday and Friday for 30 minutes</t>
  </si>
  <si>
    <t>Discuss strengths and development needs and desires</t>
  </si>
  <si>
    <t>Set up regular 1:1 meetings with your manager</t>
  </si>
  <si>
    <t>Sent invite</t>
  </si>
  <si>
    <t>Finalize 30, 60, and 90-day agreements with your manager</t>
  </si>
  <si>
    <t>Still need to get additional names of peers to meet with at the company</t>
  </si>
  <si>
    <t>Will get back to you EOW with more names</t>
  </si>
  <si>
    <t>Review team org chart and understand general structure</t>
  </si>
  <si>
    <t>&lt;&lt;Notes and comments for the employee&gt;&gt;</t>
  </si>
  <si>
    <t>&lt;&lt;Notes and comments for the manager&gt;&gt;</t>
  </si>
  <si>
    <t>&lt;&lt;List week 1 activities&gt;&gt;</t>
  </si>
  <si>
    <t>30-DAY ACTIVITIES</t>
  </si>
  <si>
    <t>&lt;&lt;List activities that need to get done in the first 30 days&gt;&gt;</t>
  </si>
  <si>
    <t>60-DAY ACTIVITIES</t>
  </si>
  <si>
    <t>&lt;&lt;List activities that need to get done in the first 60 days&gt;&gt;</t>
  </si>
  <si>
    <t>90-DAY ACTIVITIES</t>
  </si>
  <si>
    <t>&lt;&lt;List activities that need to get done in the first 90 days&gt;&gt;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</si>
</sst>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19">
    <font>
      <sz val="10.0"/>
      <color rgb="FF000000"/>
      <name val="Arial"/>
    </font>
    <font>
      <sz val="11.0"/>
    </font>
    <font>
      <b/>
      <sz val="14.0"/>
    </font>
    <font>
      <b/>
      <sz val="12.0"/>
    </font>
    <font>
      <b/>
      <sz val="11.0"/>
      <color rgb="FFFFFFFF"/>
    </font>
    <font>
      <sz val="12.0"/>
    </font>
    <font>
      <b/>
      <sz val="11.0"/>
      <name val="Calibri"/>
    </font>
    <font>
      <b/>
      <sz val="11.0"/>
      <color rgb="FF000000"/>
      <name val="Calibri"/>
    </font>
    <font/>
    <font>
      <sz val="11.0"/>
      <color rgb="FF000000"/>
      <name val="Calibri"/>
    </font>
    <font>
      <sz val="11.0"/>
      <name val="Calibri"/>
    </font>
    <font>
      <name val="Calibri"/>
    </font>
    <font>
      <b/>
      <i/>
      <color rgb="FF2F75B5"/>
      <name val="Arial"/>
    </font>
    <font>
      <b/>
      <color rgb="FFFFFFFF"/>
      <name val="Arial"/>
    </font>
    <font>
      <color rgb="FF000000"/>
      <name val="Arial"/>
    </font>
    <font>
      <b/>
      <sz val="22.0"/>
      <color rgb="FF305496"/>
      <name val="Arial"/>
    </font>
    <font>
      <b/>
      <sz val="22.0"/>
      <color rgb="FF44546A"/>
      <name val="Calibri"/>
    </font>
    <font>
      <sz val="12.0"/>
      <color rgb="FF000000"/>
      <name val="Calibri"/>
    </font>
    <font>
      <color rgb="FFFFFFFF"/>
      <name val="Arial"/>
    </font>
  </fonts>
  <fills count="25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CFE2F3"/>
        <bgColor rgb="FFCFE2F3"/>
      </patternFill>
    </fill>
    <fill>
      <patternFill patternType="solid">
        <fgColor rgb="FF000000"/>
        <bgColor rgb="FF000000"/>
      </patternFill>
    </fill>
    <fill>
      <patternFill patternType="solid">
        <fgColor rgb="FF116D1C"/>
        <bgColor rgb="FF116D1C"/>
      </patternFill>
    </fill>
    <fill>
      <patternFill patternType="solid">
        <fgColor rgb="FFB45F06"/>
        <bgColor rgb="FFB45F06"/>
      </patternFill>
    </fill>
    <fill>
      <patternFill patternType="solid">
        <fgColor rgb="FFBF9000"/>
        <bgColor rgb="FFBF9000"/>
      </patternFill>
    </fill>
    <fill>
      <patternFill patternType="solid">
        <fgColor rgb="FF073763"/>
        <bgColor rgb="FF073763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B6D7A8"/>
        <bgColor rgb="FFB6D7A8"/>
      </patternFill>
    </fill>
    <fill>
      <patternFill patternType="solid">
        <fgColor rgb="FF305496"/>
        <bgColor rgb="FF305496"/>
      </patternFill>
    </fill>
    <fill>
      <patternFill patternType="solid">
        <fgColor rgb="FFD9E1F2"/>
        <bgColor rgb="FFD9E1F2"/>
      </patternFill>
    </fill>
    <fill>
      <patternFill patternType="solid">
        <fgColor rgb="FFFFFFFF"/>
        <bgColor rgb="FFFFFFFF"/>
      </patternFill>
    </fill>
    <fill>
      <patternFill patternType="solid">
        <fgColor rgb="FF203764"/>
        <bgColor rgb="FF203764"/>
      </patternFill>
    </fill>
    <fill>
      <patternFill patternType="solid">
        <fgColor rgb="FF4472C4"/>
        <bgColor rgb="FF4472C4"/>
      </patternFill>
    </fill>
    <fill>
      <patternFill patternType="solid">
        <fgColor rgb="FFC65911"/>
        <bgColor rgb="FFC65911"/>
      </patternFill>
    </fill>
    <fill>
      <patternFill patternType="solid">
        <fgColor rgb="FFFCE4D6"/>
        <bgColor rgb="FFFCE4D6"/>
      </patternFill>
    </fill>
    <fill>
      <patternFill patternType="solid">
        <fgColor rgb="FFBF8F00"/>
        <bgColor rgb="FFBF8F00"/>
      </patternFill>
    </fill>
    <fill>
      <patternFill patternType="solid">
        <fgColor rgb="FF2F75B5"/>
        <bgColor rgb="FF2F75B5"/>
      </patternFill>
    </fill>
    <fill>
      <patternFill patternType="solid">
        <fgColor rgb="FFDDEBF7"/>
        <bgColor rgb="FFDDEBF7"/>
      </patternFill>
    </fill>
  </fills>
  <borders count="9">
    <border/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</border>
    <border>
      <right style="thin">
        <color rgb="FFA6A6A6"/>
      </right>
      <bottom style="thin">
        <color rgb="FFA6A6A6"/>
      </bottom>
    </border>
    <border>
      <left style="thin">
        <color rgb="FFA6A6A6"/>
      </left>
      <top style="thin">
        <color rgb="FFA6A6A6"/>
      </top>
      <bottom style="thin">
        <color rgb="FFA6A6A6"/>
      </bottom>
    </border>
    <border>
      <right style="thin">
        <color rgb="FFA6A6A6"/>
      </right>
      <top style="thin">
        <color rgb="FFA6A6A6"/>
      </top>
      <bottom style="thin">
        <color rgb="FFA6A6A6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top"/>
    </xf>
    <xf borderId="0" fillId="2" fontId="2" numFmtId="0" xfId="0" applyAlignment="1" applyFill="1" applyFont="1">
      <alignment horizontal="center" readingOrder="0" shrinkToFit="0" vertical="top" wrapText="1"/>
    </xf>
    <xf borderId="0" fillId="0" fontId="1" numFmtId="0" xfId="0" applyFont="1"/>
    <xf borderId="0" fillId="3" fontId="3" numFmtId="0" xfId="0" applyAlignment="1" applyFill="1" applyFont="1">
      <alignment horizontal="left" readingOrder="0" shrinkToFit="0" vertical="top" wrapText="1"/>
    </xf>
    <xf borderId="0" fillId="4" fontId="4" numFmtId="0" xfId="0" applyAlignment="1" applyFill="1" applyFont="1">
      <alignment horizontal="left" readingOrder="0" vertical="top"/>
    </xf>
    <xf borderId="1" fillId="0" fontId="1" numFmtId="0" xfId="0" applyAlignment="1" applyBorder="1" applyFont="1">
      <alignment horizontal="left" readingOrder="0" shrinkToFit="0" vertical="top" wrapText="1"/>
    </xf>
    <xf borderId="0" fillId="0" fontId="1" numFmtId="0" xfId="0" applyAlignment="1" applyFont="1">
      <alignment shrinkToFit="0" wrapText="1"/>
    </xf>
    <xf borderId="0" fillId="0" fontId="4" numFmtId="0" xfId="0" applyAlignment="1" applyFont="1">
      <alignment horizontal="center" shrinkToFit="0" vertical="center" wrapText="1"/>
    </xf>
    <xf borderId="2" fillId="5" fontId="4" numFmtId="0" xfId="0" applyAlignment="1" applyBorder="1" applyFill="1" applyFont="1">
      <alignment horizontal="center" shrinkToFit="0" vertical="center" wrapText="1"/>
    </xf>
    <xf borderId="2" fillId="6" fontId="4" numFmtId="0" xfId="0" applyAlignment="1" applyBorder="1" applyFill="1" applyFont="1">
      <alignment horizontal="center" readingOrder="0" shrinkToFit="0" vertical="center" wrapText="1"/>
    </xf>
    <xf borderId="2" fillId="4" fontId="4" numFmtId="0" xfId="0" applyAlignment="1" applyBorder="1" applyFont="1">
      <alignment horizontal="center" shrinkToFit="0" vertical="center" wrapText="1"/>
    </xf>
    <xf borderId="2" fillId="4" fontId="4" numFmtId="0" xfId="0" applyAlignment="1" applyBorder="1" applyFont="1">
      <alignment horizontal="center" readingOrder="0" shrinkToFit="0" vertical="center" wrapText="1"/>
    </xf>
    <xf borderId="2" fillId="7" fontId="4" numFmtId="0" xfId="0" applyAlignment="1" applyBorder="1" applyFill="1" applyFont="1">
      <alignment horizontal="center" shrinkToFit="0" vertical="center" wrapText="1"/>
    </xf>
    <xf borderId="2" fillId="8" fontId="4" numFmtId="0" xfId="0" applyAlignment="1" applyBorder="1" applyFill="1" applyFont="1">
      <alignment horizontal="center" shrinkToFit="0" vertical="center" wrapText="1"/>
    </xf>
    <xf borderId="3" fillId="8" fontId="4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wrapText="1"/>
    </xf>
    <xf borderId="0" fillId="0" fontId="1" numFmtId="0" xfId="0" applyAlignment="1" applyFont="1">
      <alignment horizontal="center" readingOrder="0" vertical="center"/>
    </xf>
    <xf borderId="4" fillId="9" fontId="1" numFmtId="0" xfId="0" applyAlignment="1" applyBorder="1" applyFill="1" applyFont="1">
      <alignment horizontal="center" vertical="center"/>
    </xf>
    <xf borderId="4" fillId="10" fontId="1" numFmtId="0" xfId="0" applyAlignment="1" applyBorder="1" applyFill="1" applyFont="1">
      <alignment horizontal="center" vertical="center"/>
    </xf>
    <xf borderId="4" fillId="10" fontId="1" numFmtId="9" xfId="0" applyAlignment="1" applyBorder="1" applyFont="1" applyNumberFormat="1">
      <alignment horizontal="center" vertical="center"/>
    </xf>
    <xf borderId="4" fillId="11" fontId="1" numFmtId="0" xfId="0" applyAlignment="1" applyBorder="1" applyFill="1" applyFont="1">
      <alignment horizontal="center" vertical="center"/>
    </xf>
    <xf borderId="4" fillId="11" fontId="1" numFmtId="9" xfId="0" applyAlignment="1" applyBorder="1" applyFont="1" applyNumberFormat="1">
      <alignment horizontal="center" vertical="center"/>
    </xf>
    <xf borderId="4" fillId="12" fontId="1" numFmtId="0" xfId="0" applyAlignment="1" applyBorder="1" applyFill="1" applyFont="1">
      <alignment horizontal="center" vertical="center"/>
    </xf>
    <xf borderId="4" fillId="12" fontId="1" numFmtId="9" xfId="0" applyAlignment="1" applyBorder="1" applyFont="1" applyNumberFormat="1">
      <alignment horizontal="center" vertical="center"/>
    </xf>
    <xf borderId="4" fillId="3" fontId="1" numFmtId="0" xfId="0" applyAlignment="1" applyBorder="1" applyFont="1">
      <alignment horizontal="center" vertical="center"/>
    </xf>
    <xf borderId="4" fillId="3" fontId="1" numFmtId="9" xfId="0" applyAlignment="1" applyBorder="1" applyFont="1" applyNumberFormat="1">
      <alignment horizontal="center" vertical="center"/>
    </xf>
    <xf borderId="0" fillId="0" fontId="5" numFmtId="0" xfId="0" applyFont="1"/>
    <xf borderId="0" fillId="13" fontId="3" numFmtId="0" xfId="0" applyAlignment="1" applyFill="1" applyFont="1">
      <alignment horizontal="center" readingOrder="0"/>
    </xf>
    <xf borderId="0" fillId="13" fontId="3" numFmtId="0" xfId="0" applyAlignment="1" applyFont="1">
      <alignment horizontal="center"/>
    </xf>
    <xf borderId="0" fillId="13" fontId="3" numFmtId="9" xfId="0" applyAlignment="1" applyFont="1" applyNumberFormat="1">
      <alignment horizontal="center"/>
    </xf>
    <xf borderId="0" fillId="2" fontId="6" numFmtId="0" xfId="0" applyAlignment="1" applyFont="1">
      <alignment horizontal="left" shrinkToFit="0" vertical="top" wrapText="1"/>
    </xf>
    <xf borderId="0" fillId="2" fontId="7" numFmtId="0" xfId="0" applyAlignment="1" applyFont="1">
      <alignment horizontal="left" readingOrder="0" shrinkToFit="0" vertical="top" wrapText="1"/>
    </xf>
    <xf borderId="0" fillId="2" fontId="7" numFmtId="0" xfId="0" applyAlignment="1" applyFont="1">
      <alignment horizontal="left" shrinkToFit="0" vertical="top" wrapText="1"/>
    </xf>
    <xf borderId="0" fillId="2" fontId="6" numFmtId="0" xfId="0" applyAlignment="1" applyFont="1">
      <alignment horizontal="left" readingOrder="0" shrinkToFit="0" vertical="top" wrapText="1"/>
    </xf>
    <xf borderId="0" fillId="14" fontId="6" numFmtId="0" xfId="0" applyAlignment="1" applyFill="1" applyFont="1">
      <alignment horizontal="left" readingOrder="0" shrinkToFit="0" vertical="top" wrapText="1"/>
    </xf>
    <xf borderId="0" fillId="0" fontId="8" numFmtId="0" xfId="0" applyAlignment="1" applyFont="1">
      <alignment horizontal="left" vertical="top"/>
    </xf>
    <xf borderId="0" fillId="0" fontId="9" numFmtId="164" xfId="0" applyAlignment="1" applyFont="1" applyNumberFormat="1">
      <alignment horizontal="left" readingOrder="0" shrinkToFit="0" vertical="bottom" wrapText="0"/>
    </xf>
    <xf borderId="0" fillId="0" fontId="9" numFmtId="0" xfId="0" applyAlignment="1" applyFont="1">
      <alignment horizontal="left" readingOrder="0" shrinkToFit="0" vertical="bottom" wrapText="0"/>
    </xf>
    <xf borderId="0" fillId="0" fontId="9" numFmtId="0" xfId="0" applyAlignment="1" applyFont="1">
      <alignment horizontal="left" shrinkToFit="0" vertical="bottom" wrapText="0"/>
    </xf>
    <xf borderId="0" fillId="0" fontId="10" numFmtId="0" xfId="0" applyAlignment="1" applyFont="1">
      <alignment horizontal="center" readingOrder="0" vertical="top"/>
    </xf>
    <xf borderId="0" fillId="0" fontId="10" numFmtId="164" xfId="0" applyAlignment="1" applyFont="1" applyNumberFormat="1">
      <alignment horizontal="left" readingOrder="0" vertical="top"/>
    </xf>
    <xf borderId="0" fillId="0" fontId="10" numFmtId="0" xfId="0" applyAlignment="1" applyFont="1">
      <alignment horizontal="left" readingOrder="0" vertical="top"/>
    </xf>
    <xf borderId="0" fillId="0" fontId="11" numFmtId="0" xfId="0" applyAlignment="1" applyFont="1">
      <alignment readingOrder="0"/>
    </xf>
    <xf borderId="0" fillId="0" fontId="9" numFmtId="164" xfId="0" applyAlignment="1" applyFont="1" applyNumberFormat="1">
      <alignment horizontal="left" shrinkToFit="0" vertical="bottom" wrapText="0"/>
    </xf>
    <xf borderId="0" fillId="0" fontId="10" numFmtId="0" xfId="0" applyAlignment="1" applyFont="1">
      <alignment horizontal="center" vertical="top"/>
    </xf>
    <xf borderId="0" fillId="0" fontId="10" numFmtId="0" xfId="0" applyAlignment="1" applyFont="1">
      <alignment horizontal="left" vertical="top"/>
    </xf>
    <xf borderId="0" fillId="3" fontId="6" numFmtId="0" xfId="0" applyAlignment="1" applyFont="1">
      <alignment horizontal="left" readingOrder="0" shrinkToFit="0" vertical="top" wrapText="1"/>
    </xf>
    <xf borderId="0" fillId="0" fontId="10" numFmtId="164" xfId="0" applyAlignment="1" applyFont="1" applyNumberFormat="1">
      <alignment horizontal="left" vertical="top"/>
    </xf>
    <xf borderId="0" fillId="0" fontId="12" numFmtId="0" xfId="0" applyAlignment="1" applyFont="1">
      <alignment horizontal="left" readingOrder="0"/>
    </xf>
    <xf borderId="0" fillId="0" fontId="13" numFmtId="0" xfId="0" applyAlignment="1" applyFont="1">
      <alignment horizontal="right" readingOrder="0"/>
    </xf>
    <xf borderId="0" fillId="0" fontId="14" numFmtId="0" xfId="0" applyAlignment="1" applyFont="1">
      <alignment horizontal="left"/>
    </xf>
    <xf borderId="0" fillId="0" fontId="13" numFmtId="0" xfId="0" applyAlignment="1" applyFont="1">
      <alignment horizontal="left" readingOrder="0"/>
    </xf>
    <xf borderId="0" fillId="0" fontId="15" numFmtId="0" xfId="0" applyAlignment="1" applyFont="1">
      <alignment readingOrder="0" shrinkToFit="0" vertical="bottom" wrapText="0"/>
    </xf>
    <xf borderId="5" fillId="15" fontId="13" numFmtId="0" xfId="0" applyAlignment="1" applyBorder="1" applyFill="1" applyFont="1">
      <alignment horizontal="right" readingOrder="0"/>
    </xf>
    <xf borderId="6" fillId="16" fontId="8" numFmtId="0" xfId="0" applyBorder="1" applyFill="1" applyFont="1"/>
    <xf borderId="5" fillId="16" fontId="14" numFmtId="0" xfId="0" applyAlignment="1" applyBorder="1" applyFont="1">
      <alignment horizontal="left"/>
    </xf>
    <xf borderId="5" fillId="15" fontId="13" numFmtId="0" xfId="0" applyAlignment="1" applyBorder="1" applyFont="1">
      <alignment horizontal="left" readingOrder="0"/>
    </xf>
    <xf borderId="0" fillId="17" fontId="16" numFmtId="0" xfId="0" applyAlignment="1" applyFill="1" applyFont="1">
      <alignment horizontal="left" vertical="bottom"/>
    </xf>
    <xf borderId="0" fillId="17" fontId="17" numFmtId="0" xfId="0" applyAlignment="1" applyFont="1">
      <alignment vertical="bottom"/>
    </xf>
    <xf borderId="7" fillId="18" fontId="13" numFmtId="0" xfId="0" applyAlignment="1" applyBorder="1" applyFill="1" applyFont="1">
      <alignment horizontal="center" readingOrder="0"/>
    </xf>
    <xf borderId="8" fillId="0" fontId="8" numFmtId="0" xfId="0" applyBorder="1" applyFont="1"/>
    <xf borderId="5" fillId="18" fontId="13" numFmtId="0" xfId="0" applyAlignment="1" applyBorder="1" applyFont="1">
      <alignment horizontal="center" readingOrder="0"/>
    </xf>
    <xf borderId="7" fillId="19" fontId="13" numFmtId="0" xfId="0" applyAlignment="1" applyBorder="1" applyFill="1" applyFont="1">
      <alignment horizontal="left" readingOrder="0"/>
    </xf>
    <xf borderId="5" fillId="19" fontId="18" numFmtId="0" xfId="0" applyBorder="1" applyFont="1"/>
    <xf borderId="7" fillId="16" fontId="14" numFmtId="0" xfId="0" applyAlignment="1" applyBorder="1" applyFont="1">
      <alignment horizontal="left" readingOrder="0"/>
    </xf>
    <xf borderId="5" fillId="16" fontId="14" numFmtId="0" xfId="0" applyAlignment="1" applyBorder="1" applyFont="1">
      <alignment horizontal="center" readingOrder="0"/>
    </xf>
    <xf borderId="5" fillId="16" fontId="14" numFmtId="0" xfId="0" applyAlignment="1" applyBorder="1" applyFont="1">
      <alignment horizontal="left" readingOrder="0"/>
    </xf>
    <xf borderId="5" fillId="16" fontId="14" numFmtId="0" xfId="0" applyAlignment="1" applyBorder="1" applyFont="1">
      <alignment readingOrder="0" shrinkToFit="0" wrapText="1"/>
    </xf>
    <xf borderId="5" fillId="16" fontId="14" numFmtId="0" xfId="0" applyBorder="1" applyFont="1"/>
    <xf borderId="5" fillId="16" fontId="14" numFmtId="0" xfId="0" applyAlignment="1" applyBorder="1" applyFont="1">
      <alignment shrinkToFit="0" wrapText="1"/>
    </xf>
    <xf borderId="5" fillId="16" fontId="14" numFmtId="0" xfId="0" applyAlignment="1" applyBorder="1" applyFont="1">
      <alignment readingOrder="0"/>
    </xf>
    <xf borderId="5" fillId="16" fontId="14" numFmtId="0" xfId="0" applyAlignment="1" applyBorder="1" applyFont="1">
      <alignment horizontal="center"/>
    </xf>
    <xf borderId="7" fillId="20" fontId="13" numFmtId="0" xfId="0" applyAlignment="1" applyBorder="1" applyFill="1" applyFont="1">
      <alignment horizontal="left" readingOrder="0"/>
    </xf>
    <xf borderId="5" fillId="20" fontId="18" numFmtId="0" xfId="0" applyAlignment="1" applyBorder="1" applyFont="1">
      <alignment horizontal="center"/>
    </xf>
    <xf borderId="5" fillId="20" fontId="18" numFmtId="0" xfId="0" applyAlignment="1" applyBorder="1" applyFont="1">
      <alignment horizontal="left"/>
    </xf>
    <xf borderId="5" fillId="20" fontId="18" numFmtId="0" xfId="0" applyBorder="1" applyFont="1"/>
    <xf borderId="7" fillId="21" fontId="14" numFmtId="0" xfId="0" applyAlignment="1" applyBorder="1" applyFill="1" applyFont="1">
      <alignment horizontal="left" readingOrder="0"/>
    </xf>
    <xf borderId="5" fillId="21" fontId="14" numFmtId="0" xfId="0" applyAlignment="1" applyBorder="1" applyFont="1">
      <alignment horizontal="center"/>
    </xf>
    <xf borderId="5" fillId="21" fontId="14" numFmtId="0" xfId="0" applyAlignment="1" applyBorder="1" applyFont="1">
      <alignment horizontal="left"/>
    </xf>
    <xf borderId="5" fillId="21" fontId="14" numFmtId="0" xfId="0" applyAlignment="1" applyBorder="1" applyFont="1">
      <alignment readingOrder="0"/>
    </xf>
    <xf borderId="7" fillId="22" fontId="13" numFmtId="0" xfId="0" applyAlignment="1" applyBorder="1" applyFill="1" applyFont="1">
      <alignment horizontal="left" readingOrder="0"/>
    </xf>
    <xf borderId="5" fillId="22" fontId="18" numFmtId="0" xfId="0" applyAlignment="1" applyBorder="1" applyFont="1">
      <alignment horizontal="center"/>
    </xf>
    <xf borderId="5" fillId="22" fontId="18" numFmtId="0" xfId="0" applyAlignment="1" applyBorder="1" applyFont="1">
      <alignment horizontal="left"/>
    </xf>
    <xf borderId="5" fillId="22" fontId="18" numFmtId="0" xfId="0" applyBorder="1" applyFont="1"/>
    <xf borderId="7" fillId="12" fontId="14" numFmtId="0" xfId="0" applyAlignment="1" applyBorder="1" applyFont="1">
      <alignment horizontal="left" readingOrder="0"/>
    </xf>
    <xf borderId="5" fillId="12" fontId="14" numFmtId="0" xfId="0" applyAlignment="1" applyBorder="1" applyFont="1">
      <alignment horizontal="center"/>
    </xf>
    <xf borderId="5" fillId="12" fontId="14" numFmtId="0" xfId="0" applyAlignment="1" applyBorder="1" applyFont="1">
      <alignment horizontal="left"/>
    </xf>
    <xf borderId="5" fillId="12" fontId="14" numFmtId="0" xfId="0" applyAlignment="1" applyBorder="1" applyFont="1">
      <alignment readingOrder="0"/>
    </xf>
    <xf borderId="7" fillId="23" fontId="13" numFmtId="0" xfId="0" applyAlignment="1" applyBorder="1" applyFill="1" applyFont="1">
      <alignment horizontal="left" readingOrder="0"/>
    </xf>
    <xf borderId="5" fillId="23" fontId="18" numFmtId="0" xfId="0" applyAlignment="1" applyBorder="1" applyFont="1">
      <alignment horizontal="center"/>
    </xf>
    <xf borderId="5" fillId="23" fontId="18" numFmtId="0" xfId="0" applyAlignment="1" applyBorder="1" applyFont="1">
      <alignment horizontal="left"/>
    </xf>
    <xf borderId="5" fillId="23" fontId="18" numFmtId="0" xfId="0" applyBorder="1" applyFont="1"/>
    <xf borderId="7" fillId="24" fontId="14" numFmtId="0" xfId="0" applyAlignment="1" applyBorder="1" applyFill="1" applyFont="1">
      <alignment horizontal="left" readingOrder="0"/>
    </xf>
    <xf borderId="5" fillId="24" fontId="14" numFmtId="0" xfId="0" applyAlignment="1" applyBorder="1" applyFont="1">
      <alignment horizontal="center"/>
    </xf>
    <xf borderId="5" fillId="24" fontId="14" numFmtId="0" xfId="0" applyAlignment="1" applyBorder="1" applyFont="1">
      <alignment horizontal="left"/>
    </xf>
    <xf borderId="5" fillId="24" fontId="14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00"/>
    <outlinePr summaryBelow="0" summaryRight="0"/>
  </sheetPr>
  <sheetViews>
    <sheetView workbookViewId="0"/>
  </sheetViews>
  <sheetFormatPr customHeight="1" defaultColWidth="12.63" defaultRowHeight="15.0"/>
  <cols>
    <col customWidth="1" min="2" max="2" width="32.25"/>
    <col customWidth="1" min="3" max="3" width="35.13"/>
    <col customWidth="1" min="4" max="4" width="32.88"/>
    <col customWidth="1" min="5" max="5" width="32.75"/>
  </cols>
  <sheetData>
    <row r="1">
      <c r="A1" s="1"/>
      <c r="B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"/>
      <c r="B2" s="4" t="s">
        <v>1</v>
      </c>
      <c r="C2" s="4" t="s">
        <v>2</v>
      </c>
      <c r="D2" s="4" t="s">
        <v>3</v>
      </c>
      <c r="E2" s="4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86.25" customHeight="1">
      <c r="A3" s="5" t="s">
        <v>5</v>
      </c>
      <c r="B3" s="6" t="s">
        <v>6</v>
      </c>
      <c r="C3" s="6" t="s">
        <v>7</v>
      </c>
      <c r="D3" s="6" t="s">
        <v>8</v>
      </c>
      <c r="E3" s="6" t="s">
        <v>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41.25" customHeight="1">
      <c r="A4" s="5" t="s">
        <v>9</v>
      </c>
      <c r="B4" s="6" t="s">
        <v>10</v>
      </c>
      <c r="C4" s="6" t="s">
        <v>11</v>
      </c>
      <c r="D4" s="6" t="s">
        <v>10</v>
      </c>
      <c r="E4" s="6" t="s">
        <v>10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5" t="s">
        <v>12</v>
      </c>
      <c r="B5" s="6" t="s">
        <v>13</v>
      </c>
      <c r="C5" s="6" t="s">
        <v>14</v>
      </c>
      <c r="D5" s="6" t="s">
        <v>15</v>
      </c>
      <c r="E5" s="6" t="s">
        <v>15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3"/>
      <c r="B6" s="7"/>
      <c r="C6" s="7"/>
      <c r="D6" s="7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"/>
      <c r="B7" s="7"/>
      <c r="C7" s="7"/>
      <c r="D7" s="7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"/>
      <c r="B8" s="7"/>
      <c r="C8" s="7"/>
      <c r="D8" s="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3"/>
      <c r="B9" s="7"/>
      <c r="C9" s="7"/>
      <c r="D9" s="7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"/>
      <c r="B10" s="7"/>
      <c r="C10" s="7"/>
      <c r="D10" s="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"/>
      <c r="B11" s="7"/>
      <c r="C11" s="7"/>
      <c r="D11" s="7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7"/>
      <c r="C12" s="7"/>
      <c r="D12" s="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7"/>
      <c r="C13" s="7"/>
      <c r="D13" s="7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7"/>
      <c r="C14" s="7"/>
      <c r="D14" s="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7"/>
      <c r="C15" s="7"/>
      <c r="D15" s="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7"/>
      <c r="C16" s="7"/>
      <c r="D16" s="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7"/>
      <c r="C17" s="7"/>
      <c r="D17" s="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7"/>
      <c r="C18" s="7"/>
      <c r="D18" s="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7"/>
      <c r="C19" s="7"/>
      <c r="D19" s="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7"/>
      <c r="C20" s="7"/>
      <c r="D20" s="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7"/>
      <c r="C21" s="7"/>
      <c r="D21" s="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7"/>
      <c r="C22" s="7"/>
      <c r="D22" s="7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7"/>
      <c r="C23" s="7"/>
      <c r="D23" s="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7"/>
      <c r="C24" s="7"/>
      <c r="D24" s="7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7"/>
      <c r="C25" s="7"/>
      <c r="D25" s="7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7"/>
      <c r="C26" s="7"/>
      <c r="D26" s="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7"/>
      <c r="C27" s="7"/>
      <c r="D27" s="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7"/>
      <c r="C28" s="7"/>
      <c r="D28" s="7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7"/>
      <c r="C29" s="7"/>
      <c r="D29" s="7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7"/>
      <c r="C30" s="7"/>
      <c r="D30" s="7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7"/>
      <c r="C31" s="7"/>
      <c r="D31" s="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7"/>
      <c r="C32" s="7"/>
      <c r="D32" s="7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7"/>
      <c r="C33" s="7"/>
      <c r="D33" s="7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7"/>
      <c r="C34" s="7"/>
      <c r="D34" s="7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7"/>
      <c r="C35" s="7"/>
      <c r="D35" s="7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7"/>
      <c r="C36" s="7"/>
      <c r="D36" s="7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7"/>
      <c r="C37" s="7"/>
      <c r="D37" s="7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7"/>
      <c r="C38" s="7"/>
      <c r="D38" s="7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7"/>
      <c r="C39" s="7"/>
      <c r="D39" s="7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7"/>
      <c r="C40" s="7"/>
      <c r="D40" s="7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7"/>
      <c r="C41" s="7"/>
      <c r="D41" s="7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7"/>
      <c r="C42" s="7"/>
      <c r="D42" s="7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7"/>
      <c r="C43" s="7"/>
      <c r="D43" s="7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7"/>
      <c r="C44" s="7"/>
      <c r="D44" s="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7"/>
      <c r="C45" s="7"/>
      <c r="D45" s="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7"/>
      <c r="C46" s="7"/>
      <c r="D46" s="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7"/>
      <c r="C47" s="7"/>
      <c r="D47" s="7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7"/>
      <c r="C48" s="7"/>
      <c r="D48" s="7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7"/>
      <c r="C49" s="7"/>
      <c r="D49" s="7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7"/>
      <c r="C50" s="7"/>
      <c r="D50" s="7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7"/>
      <c r="C51" s="7"/>
      <c r="D51" s="7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7"/>
      <c r="C52" s="7"/>
      <c r="D52" s="7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7"/>
      <c r="C53" s="7"/>
      <c r="D53" s="7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7"/>
      <c r="C54" s="7"/>
      <c r="D54" s="7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7"/>
      <c r="C55" s="7"/>
      <c r="D55" s="7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7"/>
      <c r="C56" s="7"/>
      <c r="D56" s="7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7"/>
      <c r="C57" s="7"/>
      <c r="D57" s="7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7"/>
      <c r="C58" s="7"/>
      <c r="D58" s="7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7"/>
      <c r="C59" s="7"/>
      <c r="D59" s="7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7"/>
      <c r="C60" s="7"/>
      <c r="D60" s="7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7"/>
      <c r="C61" s="7"/>
      <c r="D61" s="7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7"/>
      <c r="C62" s="7"/>
      <c r="D62" s="7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7"/>
      <c r="C63" s="7"/>
      <c r="D63" s="7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7"/>
      <c r="C64" s="7"/>
      <c r="D64" s="7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7"/>
      <c r="C65" s="7"/>
      <c r="D65" s="7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7"/>
      <c r="C66" s="7"/>
      <c r="D66" s="7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7"/>
      <c r="C67" s="7"/>
      <c r="D67" s="7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7"/>
      <c r="C68" s="7"/>
      <c r="D68" s="7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7"/>
      <c r="C69" s="7"/>
      <c r="D69" s="7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7"/>
      <c r="C70" s="7"/>
      <c r="D70" s="7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7"/>
      <c r="C71" s="7"/>
      <c r="D71" s="7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7"/>
      <c r="C72" s="7"/>
      <c r="D72" s="7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7"/>
      <c r="C73" s="7"/>
      <c r="D73" s="7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7"/>
      <c r="C74" s="7"/>
      <c r="D74" s="7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7"/>
      <c r="C75" s="7"/>
      <c r="D75" s="7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7"/>
      <c r="C76" s="7"/>
      <c r="D76" s="7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7"/>
      <c r="C77" s="7"/>
      <c r="D77" s="7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7"/>
      <c r="C78" s="7"/>
      <c r="D78" s="7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7"/>
      <c r="C79" s="7"/>
      <c r="D79" s="7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7"/>
      <c r="C80" s="7"/>
      <c r="D80" s="7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7"/>
      <c r="C81" s="7"/>
      <c r="D81" s="7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7"/>
      <c r="C82" s="7"/>
      <c r="D82" s="7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7"/>
      <c r="C83" s="7"/>
      <c r="D83" s="7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7"/>
      <c r="C84" s="7"/>
      <c r="D84" s="7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7"/>
      <c r="C85" s="7"/>
      <c r="D85" s="7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7"/>
      <c r="C86" s="7"/>
      <c r="D86" s="7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7"/>
      <c r="C87" s="7"/>
      <c r="D87" s="7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7"/>
      <c r="C88" s="7"/>
      <c r="D88" s="7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7"/>
      <c r="C89" s="7"/>
      <c r="D89" s="7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7"/>
      <c r="C90" s="7"/>
      <c r="D90" s="7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7"/>
      <c r="C91" s="7"/>
      <c r="D91" s="7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7"/>
      <c r="C92" s="7"/>
      <c r="D92" s="7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7"/>
      <c r="C93" s="7"/>
      <c r="D93" s="7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7"/>
      <c r="C94" s="7"/>
      <c r="D94" s="7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7"/>
      <c r="C95" s="7"/>
      <c r="D95" s="7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7"/>
      <c r="C96" s="7"/>
      <c r="D96" s="7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7"/>
      <c r="C97" s="7"/>
      <c r="D97" s="7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7"/>
      <c r="C98" s="7"/>
      <c r="D98" s="7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7"/>
      <c r="C99" s="7"/>
      <c r="D99" s="7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7"/>
      <c r="C100" s="7"/>
      <c r="D100" s="7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7"/>
      <c r="C101" s="7"/>
      <c r="D101" s="7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7"/>
      <c r="C102" s="7"/>
      <c r="D102" s="7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7"/>
      <c r="C103" s="7"/>
      <c r="D103" s="7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7"/>
      <c r="C104" s="7"/>
      <c r="D104" s="7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7"/>
      <c r="C105" s="7"/>
      <c r="D105" s="7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7"/>
      <c r="C106" s="7"/>
      <c r="D106" s="7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7"/>
      <c r="C107" s="7"/>
      <c r="D107" s="7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7"/>
      <c r="C108" s="7"/>
      <c r="D108" s="7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7"/>
      <c r="C109" s="7"/>
      <c r="D109" s="7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7"/>
      <c r="C110" s="7"/>
      <c r="D110" s="7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7"/>
      <c r="C111" s="7"/>
      <c r="D111" s="7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7"/>
      <c r="C112" s="7"/>
      <c r="D112" s="7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7"/>
      <c r="C113" s="7"/>
      <c r="D113" s="7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7"/>
      <c r="C114" s="7"/>
      <c r="D114" s="7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7"/>
      <c r="C115" s="7"/>
      <c r="D115" s="7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7"/>
      <c r="C116" s="7"/>
      <c r="D116" s="7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7"/>
      <c r="C117" s="7"/>
      <c r="D117" s="7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7"/>
      <c r="C118" s="7"/>
      <c r="D118" s="7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7"/>
      <c r="C119" s="7"/>
      <c r="D119" s="7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7"/>
      <c r="C120" s="7"/>
      <c r="D120" s="7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7"/>
      <c r="C121" s="7"/>
      <c r="D121" s="7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7"/>
      <c r="C122" s="7"/>
      <c r="D122" s="7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7"/>
      <c r="C123" s="7"/>
      <c r="D123" s="7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7"/>
      <c r="C124" s="7"/>
      <c r="D124" s="7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7"/>
      <c r="C125" s="7"/>
      <c r="D125" s="7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7"/>
      <c r="C126" s="7"/>
      <c r="D126" s="7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7"/>
      <c r="C127" s="7"/>
      <c r="D127" s="7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7"/>
      <c r="C128" s="7"/>
      <c r="D128" s="7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7"/>
      <c r="C129" s="7"/>
      <c r="D129" s="7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7"/>
      <c r="C130" s="7"/>
      <c r="D130" s="7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7"/>
      <c r="C131" s="7"/>
      <c r="D131" s="7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7"/>
      <c r="C132" s="7"/>
      <c r="D132" s="7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7"/>
      <c r="C133" s="7"/>
      <c r="D133" s="7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7"/>
      <c r="C134" s="7"/>
      <c r="D134" s="7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7"/>
      <c r="C135" s="7"/>
      <c r="D135" s="7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7"/>
      <c r="C136" s="7"/>
      <c r="D136" s="7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7"/>
      <c r="C137" s="7"/>
      <c r="D137" s="7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7"/>
      <c r="C138" s="7"/>
      <c r="D138" s="7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7"/>
      <c r="C139" s="7"/>
      <c r="D139" s="7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7"/>
      <c r="C140" s="7"/>
      <c r="D140" s="7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7"/>
      <c r="C141" s="7"/>
      <c r="D141" s="7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7"/>
      <c r="C142" s="7"/>
      <c r="D142" s="7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7"/>
      <c r="C143" s="7"/>
      <c r="D143" s="7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7"/>
      <c r="C144" s="7"/>
      <c r="D144" s="7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7"/>
      <c r="C145" s="7"/>
      <c r="D145" s="7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7"/>
      <c r="C146" s="7"/>
      <c r="D146" s="7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7"/>
      <c r="C147" s="7"/>
      <c r="D147" s="7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7"/>
      <c r="C148" s="7"/>
      <c r="D148" s="7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7"/>
      <c r="C149" s="7"/>
      <c r="D149" s="7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7"/>
      <c r="C150" s="7"/>
      <c r="D150" s="7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7"/>
      <c r="C151" s="7"/>
      <c r="D151" s="7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7"/>
      <c r="C152" s="7"/>
      <c r="D152" s="7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7"/>
      <c r="C153" s="7"/>
      <c r="D153" s="7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7"/>
      <c r="C154" s="7"/>
      <c r="D154" s="7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7"/>
      <c r="C155" s="7"/>
      <c r="D155" s="7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7"/>
      <c r="C156" s="7"/>
      <c r="D156" s="7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7"/>
      <c r="C157" s="7"/>
      <c r="D157" s="7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7"/>
      <c r="C158" s="7"/>
      <c r="D158" s="7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7"/>
      <c r="C159" s="7"/>
      <c r="D159" s="7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7"/>
      <c r="C160" s="7"/>
      <c r="D160" s="7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7"/>
      <c r="C161" s="7"/>
      <c r="D161" s="7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7"/>
      <c r="C162" s="7"/>
      <c r="D162" s="7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7"/>
      <c r="C163" s="7"/>
      <c r="D163" s="7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7"/>
      <c r="C164" s="7"/>
      <c r="D164" s="7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7"/>
      <c r="C165" s="7"/>
      <c r="D165" s="7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7"/>
      <c r="C166" s="7"/>
      <c r="D166" s="7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7"/>
      <c r="C167" s="7"/>
      <c r="D167" s="7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7"/>
      <c r="C168" s="7"/>
      <c r="D168" s="7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7"/>
      <c r="C169" s="7"/>
      <c r="D169" s="7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7"/>
      <c r="C170" s="7"/>
      <c r="D170" s="7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7"/>
      <c r="C171" s="7"/>
      <c r="D171" s="7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7"/>
      <c r="C172" s="7"/>
      <c r="D172" s="7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7"/>
      <c r="C173" s="7"/>
      <c r="D173" s="7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7"/>
      <c r="C174" s="7"/>
      <c r="D174" s="7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7"/>
      <c r="C175" s="7"/>
      <c r="D175" s="7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7"/>
      <c r="C176" s="7"/>
      <c r="D176" s="7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7"/>
      <c r="C177" s="7"/>
      <c r="D177" s="7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7"/>
      <c r="C178" s="7"/>
      <c r="D178" s="7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7"/>
      <c r="C179" s="7"/>
      <c r="D179" s="7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7"/>
      <c r="C180" s="7"/>
      <c r="D180" s="7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7"/>
      <c r="C181" s="7"/>
      <c r="D181" s="7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7"/>
      <c r="C182" s="7"/>
      <c r="D182" s="7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7"/>
      <c r="C183" s="7"/>
      <c r="D183" s="7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7"/>
      <c r="C184" s="7"/>
      <c r="D184" s="7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7"/>
      <c r="C185" s="7"/>
      <c r="D185" s="7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7"/>
      <c r="C186" s="7"/>
      <c r="D186" s="7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7"/>
      <c r="C187" s="7"/>
      <c r="D187" s="7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7"/>
      <c r="C188" s="7"/>
      <c r="D188" s="7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7"/>
      <c r="C189" s="7"/>
      <c r="D189" s="7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7"/>
      <c r="C190" s="7"/>
      <c r="D190" s="7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7"/>
      <c r="C191" s="7"/>
      <c r="D191" s="7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7"/>
      <c r="C192" s="7"/>
      <c r="D192" s="7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7"/>
      <c r="C193" s="7"/>
      <c r="D193" s="7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7"/>
      <c r="C194" s="7"/>
      <c r="D194" s="7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7"/>
      <c r="C195" s="7"/>
      <c r="D195" s="7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7"/>
      <c r="C196" s="7"/>
      <c r="D196" s="7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7"/>
      <c r="C197" s="7"/>
      <c r="D197" s="7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7"/>
      <c r="C198" s="7"/>
      <c r="D198" s="7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7"/>
      <c r="C199" s="7"/>
      <c r="D199" s="7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7"/>
      <c r="C200" s="7"/>
      <c r="D200" s="7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7"/>
      <c r="C201" s="7"/>
      <c r="D201" s="7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7"/>
      <c r="C202" s="7"/>
      <c r="D202" s="7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7"/>
      <c r="C203" s="7"/>
      <c r="D203" s="7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7"/>
      <c r="C204" s="7"/>
      <c r="D204" s="7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7"/>
      <c r="C205" s="7"/>
      <c r="D205" s="7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7"/>
      <c r="C206" s="7"/>
      <c r="D206" s="7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7"/>
      <c r="C207" s="7"/>
      <c r="D207" s="7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7"/>
      <c r="C208" s="7"/>
      <c r="D208" s="7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7"/>
      <c r="C209" s="7"/>
      <c r="D209" s="7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7"/>
      <c r="C210" s="7"/>
      <c r="D210" s="7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7"/>
      <c r="C211" s="7"/>
      <c r="D211" s="7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7"/>
      <c r="C212" s="7"/>
      <c r="D212" s="7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7"/>
      <c r="C213" s="7"/>
      <c r="D213" s="7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7"/>
      <c r="C214" s="7"/>
      <c r="D214" s="7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7"/>
      <c r="C215" s="7"/>
      <c r="D215" s="7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7"/>
      <c r="C216" s="7"/>
      <c r="D216" s="7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7"/>
      <c r="C217" s="7"/>
      <c r="D217" s="7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7"/>
      <c r="C218" s="7"/>
      <c r="D218" s="7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7"/>
      <c r="C219" s="7"/>
      <c r="D219" s="7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7"/>
      <c r="C220" s="7"/>
      <c r="D220" s="7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7"/>
      <c r="C221" s="7"/>
      <c r="D221" s="7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7"/>
      <c r="C222" s="7"/>
      <c r="D222" s="7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7"/>
      <c r="C223" s="7"/>
      <c r="D223" s="7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7"/>
      <c r="C224" s="7"/>
      <c r="D224" s="7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7"/>
      <c r="C225" s="7"/>
      <c r="D225" s="7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7"/>
      <c r="C226" s="7"/>
      <c r="D226" s="7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7"/>
      <c r="C227" s="7"/>
      <c r="D227" s="7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7"/>
      <c r="C228" s="7"/>
      <c r="D228" s="7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7"/>
      <c r="C229" s="7"/>
      <c r="D229" s="7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7"/>
      <c r="C230" s="7"/>
      <c r="D230" s="7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7"/>
      <c r="C231" s="7"/>
      <c r="D231" s="7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7"/>
      <c r="C232" s="7"/>
      <c r="D232" s="7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7"/>
      <c r="C233" s="7"/>
      <c r="D233" s="7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7"/>
      <c r="C234" s="7"/>
      <c r="D234" s="7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7"/>
      <c r="C235" s="7"/>
      <c r="D235" s="7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7"/>
      <c r="C236" s="7"/>
      <c r="D236" s="7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7"/>
      <c r="C237" s="7"/>
      <c r="D237" s="7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7"/>
      <c r="C238" s="7"/>
      <c r="D238" s="7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7"/>
      <c r="C239" s="7"/>
      <c r="D239" s="7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7"/>
      <c r="C240" s="7"/>
      <c r="D240" s="7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7"/>
      <c r="C241" s="7"/>
      <c r="D241" s="7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7"/>
      <c r="C242" s="7"/>
      <c r="D242" s="7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7"/>
      <c r="C243" s="7"/>
      <c r="D243" s="7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7"/>
      <c r="C244" s="7"/>
      <c r="D244" s="7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7"/>
      <c r="C245" s="7"/>
      <c r="D245" s="7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7"/>
      <c r="C246" s="7"/>
      <c r="D246" s="7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7"/>
      <c r="C247" s="7"/>
      <c r="D247" s="7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7"/>
      <c r="C248" s="7"/>
      <c r="D248" s="7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7"/>
      <c r="C249" s="7"/>
      <c r="D249" s="7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7"/>
      <c r="C250" s="7"/>
      <c r="D250" s="7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7"/>
      <c r="C251" s="7"/>
      <c r="D251" s="7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7"/>
      <c r="C252" s="7"/>
      <c r="D252" s="7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7"/>
      <c r="C253" s="7"/>
      <c r="D253" s="7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7"/>
      <c r="C254" s="7"/>
      <c r="D254" s="7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7"/>
      <c r="C255" s="7"/>
      <c r="D255" s="7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7"/>
      <c r="C256" s="7"/>
      <c r="D256" s="7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7"/>
      <c r="C257" s="7"/>
      <c r="D257" s="7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7"/>
      <c r="C258" s="7"/>
      <c r="D258" s="7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7"/>
      <c r="C259" s="7"/>
      <c r="D259" s="7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7"/>
      <c r="C260" s="7"/>
      <c r="D260" s="7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7"/>
      <c r="C261" s="7"/>
      <c r="D261" s="7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7"/>
      <c r="C262" s="7"/>
      <c r="D262" s="7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7"/>
      <c r="C263" s="7"/>
      <c r="D263" s="7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7"/>
      <c r="C264" s="7"/>
      <c r="D264" s="7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7"/>
      <c r="C265" s="7"/>
      <c r="D265" s="7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7"/>
      <c r="C266" s="7"/>
      <c r="D266" s="7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7"/>
      <c r="C267" s="7"/>
      <c r="D267" s="7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7"/>
      <c r="C268" s="7"/>
      <c r="D268" s="7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7"/>
      <c r="C269" s="7"/>
      <c r="D269" s="7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7"/>
      <c r="C270" s="7"/>
      <c r="D270" s="7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7"/>
      <c r="C271" s="7"/>
      <c r="D271" s="7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7"/>
      <c r="C272" s="7"/>
      <c r="D272" s="7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7"/>
      <c r="C273" s="7"/>
      <c r="D273" s="7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7"/>
      <c r="C274" s="7"/>
      <c r="D274" s="7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7"/>
      <c r="C275" s="7"/>
      <c r="D275" s="7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7"/>
      <c r="C276" s="7"/>
      <c r="D276" s="7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7"/>
      <c r="C277" s="7"/>
      <c r="D277" s="7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7"/>
      <c r="C278" s="7"/>
      <c r="D278" s="7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7"/>
      <c r="C279" s="7"/>
      <c r="D279" s="7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7"/>
      <c r="C280" s="7"/>
      <c r="D280" s="7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7"/>
      <c r="C281" s="7"/>
      <c r="D281" s="7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7"/>
      <c r="C282" s="7"/>
      <c r="D282" s="7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7"/>
      <c r="C283" s="7"/>
      <c r="D283" s="7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7"/>
      <c r="C284" s="7"/>
      <c r="D284" s="7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7"/>
      <c r="C285" s="7"/>
      <c r="D285" s="7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7"/>
      <c r="C286" s="7"/>
      <c r="D286" s="7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7"/>
      <c r="C287" s="7"/>
      <c r="D287" s="7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7"/>
      <c r="C288" s="7"/>
      <c r="D288" s="7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7"/>
      <c r="C289" s="7"/>
      <c r="D289" s="7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7"/>
      <c r="C290" s="7"/>
      <c r="D290" s="7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7"/>
      <c r="C291" s="7"/>
      <c r="D291" s="7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7"/>
      <c r="C292" s="7"/>
      <c r="D292" s="7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7"/>
      <c r="C293" s="7"/>
      <c r="D293" s="7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7"/>
      <c r="C294" s="7"/>
      <c r="D294" s="7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7"/>
      <c r="C295" s="7"/>
      <c r="D295" s="7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7"/>
      <c r="C296" s="7"/>
      <c r="D296" s="7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7"/>
      <c r="C297" s="7"/>
      <c r="D297" s="7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7"/>
      <c r="C298" s="7"/>
      <c r="D298" s="7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7"/>
      <c r="C299" s="7"/>
      <c r="D299" s="7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7"/>
      <c r="C300" s="7"/>
      <c r="D300" s="7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7"/>
      <c r="C301" s="7"/>
      <c r="D301" s="7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7"/>
      <c r="C302" s="7"/>
      <c r="D302" s="7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7"/>
      <c r="C303" s="7"/>
      <c r="D303" s="7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7"/>
      <c r="C304" s="7"/>
      <c r="D304" s="7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7"/>
      <c r="C305" s="7"/>
      <c r="D305" s="7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7"/>
      <c r="C306" s="7"/>
      <c r="D306" s="7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7"/>
      <c r="C307" s="7"/>
      <c r="D307" s="7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7"/>
      <c r="C308" s="7"/>
      <c r="D308" s="7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7"/>
      <c r="C309" s="7"/>
      <c r="D309" s="7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7"/>
      <c r="C310" s="7"/>
      <c r="D310" s="7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7"/>
      <c r="C311" s="7"/>
      <c r="D311" s="7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7"/>
      <c r="C312" s="7"/>
      <c r="D312" s="7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7"/>
      <c r="C313" s="7"/>
      <c r="D313" s="7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7"/>
      <c r="C314" s="7"/>
      <c r="D314" s="7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7"/>
      <c r="C315" s="7"/>
      <c r="D315" s="7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7"/>
      <c r="C316" s="7"/>
      <c r="D316" s="7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7"/>
      <c r="C317" s="7"/>
      <c r="D317" s="7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7"/>
      <c r="C318" s="7"/>
      <c r="D318" s="7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7"/>
      <c r="C319" s="7"/>
      <c r="D319" s="7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7"/>
      <c r="C320" s="7"/>
      <c r="D320" s="7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7"/>
      <c r="C321" s="7"/>
      <c r="D321" s="7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7"/>
      <c r="C322" s="7"/>
      <c r="D322" s="7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7"/>
      <c r="C323" s="7"/>
      <c r="D323" s="7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7"/>
      <c r="C324" s="7"/>
      <c r="D324" s="7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7"/>
      <c r="C325" s="7"/>
      <c r="D325" s="7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7"/>
      <c r="C326" s="7"/>
      <c r="D326" s="7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7"/>
      <c r="C327" s="7"/>
      <c r="D327" s="7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7"/>
      <c r="C328" s="7"/>
      <c r="D328" s="7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7"/>
      <c r="C329" s="7"/>
      <c r="D329" s="7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7"/>
      <c r="C330" s="7"/>
      <c r="D330" s="7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7"/>
      <c r="C331" s="7"/>
      <c r="D331" s="7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7"/>
      <c r="C332" s="7"/>
      <c r="D332" s="7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7"/>
      <c r="C333" s="7"/>
      <c r="D333" s="7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7"/>
      <c r="C334" s="7"/>
      <c r="D334" s="7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7"/>
      <c r="C335" s="7"/>
      <c r="D335" s="7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7"/>
      <c r="C336" s="7"/>
      <c r="D336" s="7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7"/>
      <c r="C337" s="7"/>
      <c r="D337" s="7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7"/>
      <c r="C338" s="7"/>
      <c r="D338" s="7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7"/>
      <c r="C339" s="7"/>
      <c r="D339" s="7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7"/>
      <c r="C340" s="7"/>
      <c r="D340" s="7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7"/>
      <c r="C341" s="7"/>
      <c r="D341" s="7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7"/>
      <c r="C342" s="7"/>
      <c r="D342" s="7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7"/>
      <c r="C343" s="7"/>
      <c r="D343" s="7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7"/>
      <c r="C344" s="7"/>
      <c r="D344" s="7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7"/>
      <c r="C345" s="7"/>
      <c r="D345" s="7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7"/>
      <c r="C346" s="7"/>
      <c r="D346" s="7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7"/>
      <c r="C347" s="7"/>
      <c r="D347" s="7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7"/>
      <c r="C348" s="7"/>
      <c r="D348" s="7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7"/>
      <c r="C349" s="7"/>
      <c r="D349" s="7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7"/>
      <c r="C350" s="7"/>
      <c r="D350" s="7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7"/>
      <c r="C351" s="7"/>
      <c r="D351" s="7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7"/>
      <c r="C352" s="7"/>
      <c r="D352" s="7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7"/>
      <c r="C353" s="7"/>
      <c r="D353" s="7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7"/>
      <c r="C354" s="7"/>
      <c r="D354" s="7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7"/>
      <c r="C355" s="7"/>
      <c r="D355" s="7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7"/>
      <c r="C356" s="7"/>
      <c r="D356" s="7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7"/>
      <c r="C357" s="7"/>
      <c r="D357" s="7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7"/>
      <c r="C358" s="7"/>
      <c r="D358" s="7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7"/>
      <c r="C359" s="7"/>
      <c r="D359" s="7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7"/>
      <c r="C360" s="7"/>
      <c r="D360" s="7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7"/>
      <c r="C361" s="7"/>
      <c r="D361" s="7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7"/>
      <c r="C362" s="7"/>
      <c r="D362" s="7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7"/>
      <c r="C363" s="7"/>
      <c r="D363" s="7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7"/>
      <c r="C364" s="7"/>
      <c r="D364" s="7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7"/>
      <c r="C365" s="7"/>
      <c r="D365" s="7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7"/>
      <c r="C366" s="7"/>
      <c r="D366" s="7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7"/>
      <c r="C367" s="7"/>
      <c r="D367" s="7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7"/>
      <c r="C368" s="7"/>
      <c r="D368" s="7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7"/>
      <c r="C369" s="7"/>
      <c r="D369" s="7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7"/>
      <c r="C370" s="7"/>
      <c r="D370" s="7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7"/>
      <c r="C371" s="7"/>
      <c r="D371" s="7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7"/>
      <c r="C372" s="7"/>
      <c r="D372" s="7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7"/>
      <c r="C373" s="7"/>
      <c r="D373" s="7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7"/>
      <c r="C374" s="7"/>
      <c r="D374" s="7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7"/>
      <c r="C375" s="7"/>
      <c r="D375" s="7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7"/>
      <c r="C376" s="7"/>
      <c r="D376" s="7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7"/>
      <c r="C377" s="7"/>
      <c r="D377" s="7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7"/>
      <c r="C378" s="7"/>
      <c r="D378" s="7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7"/>
      <c r="C379" s="7"/>
      <c r="D379" s="7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7"/>
      <c r="C380" s="7"/>
      <c r="D380" s="7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7"/>
      <c r="C381" s="7"/>
      <c r="D381" s="7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7"/>
      <c r="C382" s="7"/>
      <c r="D382" s="7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7"/>
      <c r="C383" s="7"/>
      <c r="D383" s="7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7"/>
      <c r="C384" s="7"/>
      <c r="D384" s="7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7"/>
      <c r="C385" s="7"/>
      <c r="D385" s="7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7"/>
      <c r="C386" s="7"/>
      <c r="D386" s="7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7"/>
      <c r="C387" s="7"/>
      <c r="D387" s="7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7"/>
      <c r="C388" s="7"/>
      <c r="D388" s="7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7"/>
      <c r="C389" s="7"/>
      <c r="D389" s="7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7"/>
      <c r="C390" s="7"/>
      <c r="D390" s="7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7"/>
      <c r="C391" s="7"/>
      <c r="D391" s="7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7"/>
      <c r="C392" s="7"/>
      <c r="D392" s="7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7"/>
      <c r="C393" s="7"/>
      <c r="D393" s="7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7"/>
      <c r="C394" s="7"/>
      <c r="D394" s="7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7"/>
      <c r="C395" s="7"/>
      <c r="D395" s="7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7"/>
      <c r="C396" s="7"/>
      <c r="D396" s="7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7"/>
      <c r="C397" s="7"/>
      <c r="D397" s="7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7"/>
      <c r="C398" s="7"/>
      <c r="D398" s="7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7"/>
      <c r="C399" s="7"/>
      <c r="D399" s="7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7"/>
      <c r="C400" s="7"/>
      <c r="D400" s="7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7"/>
      <c r="C401" s="7"/>
      <c r="D401" s="7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7"/>
      <c r="C402" s="7"/>
      <c r="D402" s="7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7"/>
      <c r="C403" s="7"/>
      <c r="D403" s="7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7"/>
      <c r="C404" s="7"/>
      <c r="D404" s="7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7"/>
      <c r="C405" s="7"/>
      <c r="D405" s="7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7"/>
      <c r="C406" s="7"/>
      <c r="D406" s="7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7"/>
      <c r="C407" s="7"/>
      <c r="D407" s="7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7"/>
      <c r="C408" s="7"/>
      <c r="D408" s="7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7"/>
      <c r="C409" s="7"/>
      <c r="D409" s="7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7"/>
      <c r="C410" s="7"/>
      <c r="D410" s="7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7"/>
      <c r="C411" s="7"/>
      <c r="D411" s="7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7"/>
      <c r="C412" s="7"/>
      <c r="D412" s="7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7"/>
      <c r="C413" s="7"/>
      <c r="D413" s="7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7"/>
      <c r="C414" s="7"/>
      <c r="D414" s="7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7"/>
      <c r="C415" s="7"/>
      <c r="D415" s="7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7"/>
      <c r="C416" s="7"/>
      <c r="D416" s="7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7"/>
      <c r="C417" s="7"/>
      <c r="D417" s="7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7"/>
      <c r="C418" s="7"/>
      <c r="D418" s="7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7"/>
      <c r="C419" s="7"/>
      <c r="D419" s="7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7"/>
      <c r="C420" s="7"/>
      <c r="D420" s="7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7"/>
      <c r="C421" s="7"/>
      <c r="D421" s="7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7"/>
      <c r="C422" s="7"/>
      <c r="D422" s="7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7"/>
      <c r="C423" s="7"/>
      <c r="D423" s="7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7"/>
      <c r="C424" s="7"/>
      <c r="D424" s="7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7"/>
      <c r="C425" s="7"/>
      <c r="D425" s="7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7"/>
      <c r="C426" s="7"/>
      <c r="D426" s="7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7"/>
      <c r="C427" s="7"/>
      <c r="D427" s="7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7"/>
      <c r="C428" s="7"/>
      <c r="D428" s="7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7"/>
      <c r="C429" s="7"/>
      <c r="D429" s="7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7"/>
      <c r="C430" s="7"/>
      <c r="D430" s="7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7"/>
      <c r="C431" s="7"/>
      <c r="D431" s="7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7"/>
      <c r="C432" s="7"/>
      <c r="D432" s="7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7"/>
      <c r="C433" s="7"/>
      <c r="D433" s="7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7"/>
      <c r="C434" s="7"/>
      <c r="D434" s="7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7"/>
      <c r="C435" s="7"/>
      <c r="D435" s="7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7"/>
      <c r="C436" s="7"/>
      <c r="D436" s="7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7"/>
      <c r="C437" s="7"/>
      <c r="D437" s="7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7"/>
      <c r="C438" s="7"/>
      <c r="D438" s="7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7"/>
      <c r="C439" s="7"/>
      <c r="D439" s="7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7"/>
      <c r="C440" s="7"/>
      <c r="D440" s="7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7"/>
      <c r="C441" s="7"/>
      <c r="D441" s="7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7"/>
      <c r="C442" s="7"/>
      <c r="D442" s="7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7"/>
      <c r="C443" s="7"/>
      <c r="D443" s="7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7"/>
      <c r="C444" s="7"/>
      <c r="D444" s="7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7"/>
      <c r="C445" s="7"/>
      <c r="D445" s="7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7"/>
      <c r="C446" s="7"/>
      <c r="D446" s="7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7"/>
      <c r="C447" s="7"/>
      <c r="D447" s="7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7"/>
      <c r="C448" s="7"/>
      <c r="D448" s="7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7"/>
      <c r="C449" s="7"/>
      <c r="D449" s="7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7"/>
      <c r="C450" s="7"/>
      <c r="D450" s="7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7"/>
      <c r="C451" s="7"/>
      <c r="D451" s="7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7"/>
      <c r="C452" s="7"/>
      <c r="D452" s="7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7"/>
      <c r="C453" s="7"/>
      <c r="D453" s="7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7"/>
      <c r="C454" s="7"/>
      <c r="D454" s="7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7"/>
      <c r="C455" s="7"/>
      <c r="D455" s="7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7"/>
      <c r="C456" s="7"/>
      <c r="D456" s="7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7"/>
      <c r="C457" s="7"/>
      <c r="D457" s="7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7"/>
      <c r="C458" s="7"/>
      <c r="D458" s="7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7"/>
      <c r="C459" s="7"/>
      <c r="D459" s="7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7"/>
      <c r="C460" s="7"/>
      <c r="D460" s="7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7"/>
      <c r="C461" s="7"/>
      <c r="D461" s="7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7"/>
      <c r="C462" s="7"/>
      <c r="D462" s="7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7"/>
      <c r="C463" s="7"/>
      <c r="D463" s="7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7"/>
      <c r="C464" s="7"/>
      <c r="D464" s="7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7"/>
      <c r="C465" s="7"/>
      <c r="D465" s="7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7"/>
      <c r="C466" s="7"/>
      <c r="D466" s="7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7"/>
      <c r="C467" s="7"/>
      <c r="D467" s="7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7"/>
      <c r="C468" s="7"/>
      <c r="D468" s="7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7"/>
      <c r="C469" s="7"/>
      <c r="D469" s="7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7"/>
      <c r="C470" s="7"/>
      <c r="D470" s="7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7"/>
      <c r="C471" s="7"/>
      <c r="D471" s="7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7"/>
      <c r="C472" s="7"/>
      <c r="D472" s="7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7"/>
      <c r="C473" s="7"/>
      <c r="D473" s="7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7"/>
      <c r="C474" s="7"/>
      <c r="D474" s="7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7"/>
      <c r="C475" s="7"/>
      <c r="D475" s="7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7"/>
      <c r="C476" s="7"/>
      <c r="D476" s="7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7"/>
      <c r="C477" s="7"/>
      <c r="D477" s="7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7"/>
      <c r="C478" s="7"/>
      <c r="D478" s="7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7"/>
      <c r="C479" s="7"/>
      <c r="D479" s="7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7"/>
      <c r="C480" s="7"/>
      <c r="D480" s="7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7"/>
      <c r="C481" s="7"/>
      <c r="D481" s="7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7"/>
      <c r="C482" s="7"/>
      <c r="D482" s="7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7"/>
      <c r="C483" s="7"/>
      <c r="D483" s="7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7"/>
      <c r="C484" s="7"/>
      <c r="D484" s="7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7"/>
      <c r="C485" s="7"/>
      <c r="D485" s="7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7"/>
      <c r="C486" s="7"/>
      <c r="D486" s="7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7"/>
      <c r="C487" s="7"/>
      <c r="D487" s="7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7"/>
      <c r="C488" s="7"/>
      <c r="D488" s="7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7"/>
      <c r="C489" s="7"/>
      <c r="D489" s="7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7"/>
      <c r="C490" s="7"/>
      <c r="D490" s="7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7"/>
      <c r="C491" s="7"/>
      <c r="D491" s="7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7"/>
      <c r="C492" s="7"/>
      <c r="D492" s="7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7"/>
      <c r="C493" s="7"/>
      <c r="D493" s="7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7"/>
      <c r="C494" s="7"/>
      <c r="D494" s="7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7"/>
      <c r="C495" s="7"/>
      <c r="D495" s="7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7"/>
      <c r="C496" s="7"/>
      <c r="D496" s="7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7"/>
      <c r="C497" s="7"/>
      <c r="D497" s="7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7"/>
      <c r="C498" s="7"/>
      <c r="D498" s="7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7"/>
      <c r="C499" s="7"/>
      <c r="D499" s="7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7"/>
      <c r="C500" s="7"/>
      <c r="D500" s="7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7"/>
      <c r="C501" s="7"/>
      <c r="D501" s="7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7"/>
      <c r="C502" s="7"/>
      <c r="D502" s="7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7"/>
      <c r="C503" s="7"/>
      <c r="D503" s="7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7"/>
      <c r="C504" s="7"/>
      <c r="D504" s="7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7"/>
      <c r="C505" s="7"/>
      <c r="D505" s="7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7"/>
      <c r="C506" s="7"/>
      <c r="D506" s="7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7"/>
      <c r="C507" s="7"/>
      <c r="D507" s="7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7"/>
      <c r="C508" s="7"/>
      <c r="D508" s="7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7"/>
      <c r="C509" s="7"/>
      <c r="D509" s="7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7"/>
      <c r="C510" s="7"/>
      <c r="D510" s="7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7"/>
      <c r="C511" s="7"/>
      <c r="D511" s="7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7"/>
      <c r="C512" s="7"/>
      <c r="D512" s="7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7"/>
      <c r="C513" s="7"/>
      <c r="D513" s="7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7"/>
      <c r="C514" s="7"/>
      <c r="D514" s="7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7"/>
      <c r="C515" s="7"/>
      <c r="D515" s="7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7"/>
      <c r="C516" s="7"/>
      <c r="D516" s="7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7"/>
      <c r="C517" s="7"/>
      <c r="D517" s="7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7"/>
      <c r="C518" s="7"/>
      <c r="D518" s="7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7"/>
      <c r="C519" s="7"/>
      <c r="D519" s="7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7"/>
      <c r="C520" s="7"/>
      <c r="D520" s="7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7"/>
      <c r="C521" s="7"/>
      <c r="D521" s="7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7"/>
      <c r="C522" s="7"/>
      <c r="D522" s="7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7"/>
      <c r="C523" s="7"/>
      <c r="D523" s="7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7"/>
      <c r="C524" s="7"/>
      <c r="D524" s="7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7"/>
      <c r="C525" s="7"/>
      <c r="D525" s="7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7"/>
      <c r="C526" s="7"/>
      <c r="D526" s="7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7"/>
      <c r="C527" s="7"/>
      <c r="D527" s="7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7"/>
      <c r="C528" s="7"/>
      <c r="D528" s="7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7"/>
      <c r="C529" s="7"/>
      <c r="D529" s="7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7"/>
      <c r="C530" s="7"/>
      <c r="D530" s="7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7"/>
      <c r="C531" s="7"/>
      <c r="D531" s="7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7"/>
      <c r="C532" s="7"/>
      <c r="D532" s="7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7"/>
      <c r="C533" s="7"/>
      <c r="D533" s="7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7"/>
      <c r="C534" s="7"/>
      <c r="D534" s="7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7"/>
      <c r="C535" s="7"/>
      <c r="D535" s="7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7"/>
      <c r="C536" s="7"/>
      <c r="D536" s="7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7"/>
      <c r="C537" s="7"/>
      <c r="D537" s="7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7"/>
      <c r="C538" s="7"/>
      <c r="D538" s="7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7"/>
      <c r="C539" s="7"/>
      <c r="D539" s="7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7"/>
      <c r="C540" s="7"/>
      <c r="D540" s="7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7"/>
      <c r="C541" s="7"/>
      <c r="D541" s="7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7"/>
      <c r="C542" s="7"/>
      <c r="D542" s="7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7"/>
      <c r="C543" s="7"/>
      <c r="D543" s="7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7"/>
      <c r="C544" s="7"/>
      <c r="D544" s="7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7"/>
      <c r="C545" s="7"/>
      <c r="D545" s="7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7"/>
      <c r="C546" s="7"/>
      <c r="D546" s="7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7"/>
      <c r="C547" s="7"/>
      <c r="D547" s="7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7"/>
      <c r="C548" s="7"/>
      <c r="D548" s="7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7"/>
      <c r="C549" s="7"/>
      <c r="D549" s="7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7"/>
      <c r="C550" s="7"/>
      <c r="D550" s="7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7"/>
      <c r="C551" s="7"/>
      <c r="D551" s="7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7"/>
      <c r="C552" s="7"/>
      <c r="D552" s="7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7"/>
      <c r="C553" s="7"/>
      <c r="D553" s="7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7"/>
      <c r="C554" s="7"/>
      <c r="D554" s="7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7"/>
      <c r="C555" s="7"/>
      <c r="D555" s="7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7"/>
      <c r="C556" s="7"/>
      <c r="D556" s="7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7"/>
      <c r="C557" s="7"/>
      <c r="D557" s="7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7"/>
      <c r="C558" s="7"/>
      <c r="D558" s="7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7"/>
      <c r="C559" s="7"/>
      <c r="D559" s="7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7"/>
      <c r="C560" s="7"/>
      <c r="D560" s="7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7"/>
      <c r="C561" s="7"/>
      <c r="D561" s="7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7"/>
      <c r="C562" s="7"/>
      <c r="D562" s="7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7"/>
      <c r="C563" s="7"/>
      <c r="D563" s="7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7"/>
      <c r="C564" s="7"/>
      <c r="D564" s="7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7"/>
      <c r="C565" s="7"/>
      <c r="D565" s="7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7"/>
      <c r="C566" s="7"/>
      <c r="D566" s="7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7"/>
      <c r="C567" s="7"/>
      <c r="D567" s="7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7"/>
      <c r="C568" s="7"/>
      <c r="D568" s="7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7"/>
      <c r="C569" s="7"/>
      <c r="D569" s="7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7"/>
      <c r="C570" s="7"/>
      <c r="D570" s="7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7"/>
      <c r="C571" s="7"/>
      <c r="D571" s="7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7"/>
      <c r="C572" s="7"/>
      <c r="D572" s="7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7"/>
      <c r="C573" s="7"/>
      <c r="D573" s="7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7"/>
      <c r="C574" s="7"/>
      <c r="D574" s="7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7"/>
      <c r="C575" s="7"/>
      <c r="D575" s="7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7"/>
      <c r="C576" s="7"/>
      <c r="D576" s="7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7"/>
      <c r="C577" s="7"/>
      <c r="D577" s="7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7"/>
      <c r="C578" s="7"/>
      <c r="D578" s="7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7"/>
      <c r="C579" s="7"/>
      <c r="D579" s="7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7"/>
      <c r="C580" s="7"/>
      <c r="D580" s="7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7"/>
      <c r="C581" s="7"/>
      <c r="D581" s="7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7"/>
      <c r="C582" s="7"/>
      <c r="D582" s="7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7"/>
      <c r="C583" s="7"/>
      <c r="D583" s="7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7"/>
      <c r="C584" s="7"/>
      <c r="D584" s="7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7"/>
      <c r="C585" s="7"/>
      <c r="D585" s="7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7"/>
      <c r="C586" s="7"/>
      <c r="D586" s="7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7"/>
      <c r="C587" s="7"/>
      <c r="D587" s="7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7"/>
      <c r="C588" s="7"/>
      <c r="D588" s="7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7"/>
      <c r="C589" s="7"/>
      <c r="D589" s="7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7"/>
      <c r="C590" s="7"/>
      <c r="D590" s="7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7"/>
      <c r="C591" s="7"/>
      <c r="D591" s="7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7"/>
      <c r="C592" s="7"/>
      <c r="D592" s="7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7"/>
      <c r="C593" s="7"/>
      <c r="D593" s="7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7"/>
      <c r="C594" s="7"/>
      <c r="D594" s="7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7"/>
      <c r="C595" s="7"/>
      <c r="D595" s="7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7"/>
      <c r="C596" s="7"/>
      <c r="D596" s="7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7"/>
      <c r="C597" s="7"/>
      <c r="D597" s="7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7"/>
      <c r="C598" s="7"/>
      <c r="D598" s="7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7"/>
      <c r="C599" s="7"/>
      <c r="D599" s="7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7"/>
      <c r="C600" s="7"/>
      <c r="D600" s="7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7"/>
      <c r="C601" s="7"/>
      <c r="D601" s="7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7"/>
      <c r="C602" s="7"/>
      <c r="D602" s="7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7"/>
      <c r="C603" s="7"/>
      <c r="D603" s="7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7"/>
      <c r="C604" s="7"/>
      <c r="D604" s="7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7"/>
      <c r="C605" s="7"/>
      <c r="D605" s="7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7"/>
      <c r="C606" s="7"/>
      <c r="D606" s="7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7"/>
      <c r="C607" s="7"/>
      <c r="D607" s="7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7"/>
      <c r="C608" s="7"/>
      <c r="D608" s="7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7"/>
      <c r="C609" s="7"/>
      <c r="D609" s="7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7"/>
      <c r="C610" s="7"/>
      <c r="D610" s="7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7"/>
      <c r="C611" s="7"/>
      <c r="D611" s="7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7"/>
      <c r="C612" s="7"/>
      <c r="D612" s="7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7"/>
      <c r="C613" s="7"/>
      <c r="D613" s="7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7"/>
      <c r="C614" s="7"/>
      <c r="D614" s="7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7"/>
      <c r="C615" s="7"/>
      <c r="D615" s="7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7"/>
      <c r="C616" s="7"/>
      <c r="D616" s="7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7"/>
      <c r="C617" s="7"/>
      <c r="D617" s="7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7"/>
      <c r="C618" s="7"/>
      <c r="D618" s="7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7"/>
      <c r="C619" s="7"/>
      <c r="D619" s="7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7"/>
      <c r="C620" s="7"/>
      <c r="D620" s="7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7"/>
      <c r="C621" s="7"/>
      <c r="D621" s="7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7"/>
      <c r="C622" s="7"/>
      <c r="D622" s="7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7"/>
      <c r="C623" s="7"/>
      <c r="D623" s="7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7"/>
      <c r="C624" s="7"/>
      <c r="D624" s="7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7"/>
      <c r="C625" s="7"/>
      <c r="D625" s="7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7"/>
      <c r="C626" s="7"/>
      <c r="D626" s="7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7"/>
      <c r="C627" s="7"/>
      <c r="D627" s="7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7"/>
      <c r="C628" s="7"/>
      <c r="D628" s="7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7"/>
      <c r="C629" s="7"/>
      <c r="D629" s="7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7"/>
      <c r="C630" s="7"/>
      <c r="D630" s="7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7"/>
      <c r="C631" s="7"/>
      <c r="D631" s="7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7"/>
      <c r="C632" s="7"/>
      <c r="D632" s="7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7"/>
      <c r="C633" s="7"/>
      <c r="D633" s="7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7"/>
      <c r="C634" s="7"/>
      <c r="D634" s="7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7"/>
      <c r="C635" s="7"/>
      <c r="D635" s="7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7"/>
      <c r="C636" s="7"/>
      <c r="D636" s="7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7"/>
      <c r="C637" s="7"/>
      <c r="D637" s="7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7"/>
      <c r="C638" s="7"/>
      <c r="D638" s="7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7"/>
      <c r="C639" s="7"/>
      <c r="D639" s="7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7"/>
      <c r="C640" s="7"/>
      <c r="D640" s="7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7"/>
      <c r="C641" s="7"/>
      <c r="D641" s="7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7"/>
      <c r="C642" s="7"/>
      <c r="D642" s="7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7"/>
      <c r="C643" s="7"/>
      <c r="D643" s="7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7"/>
      <c r="C644" s="7"/>
      <c r="D644" s="7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7"/>
      <c r="C645" s="7"/>
      <c r="D645" s="7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7"/>
      <c r="C646" s="7"/>
      <c r="D646" s="7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7"/>
      <c r="C647" s="7"/>
      <c r="D647" s="7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7"/>
      <c r="C648" s="7"/>
      <c r="D648" s="7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7"/>
      <c r="C649" s="7"/>
      <c r="D649" s="7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7"/>
      <c r="C650" s="7"/>
      <c r="D650" s="7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7"/>
      <c r="C651" s="7"/>
      <c r="D651" s="7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7"/>
      <c r="C652" s="7"/>
      <c r="D652" s="7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7"/>
      <c r="C653" s="7"/>
      <c r="D653" s="7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7"/>
      <c r="C654" s="7"/>
      <c r="D654" s="7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7"/>
      <c r="C655" s="7"/>
      <c r="D655" s="7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7"/>
      <c r="C656" s="7"/>
      <c r="D656" s="7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7"/>
      <c r="C657" s="7"/>
      <c r="D657" s="7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7"/>
      <c r="C658" s="7"/>
      <c r="D658" s="7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7"/>
      <c r="C659" s="7"/>
      <c r="D659" s="7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7"/>
      <c r="C660" s="7"/>
      <c r="D660" s="7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7"/>
      <c r="C661" s="7"/>
      <c r="D661" s="7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7"/>
      <c r="C662" s="7"/>
      <c r="D662" s="7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7"/>
      <c r="C663" s="7"/>
      <c r="D663" s="7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7"/>
      <c r="C664" s="7"/>
      <c r="D664" s="7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7"/>
      <c r="C665" s="7"/>
      <c r="D665" s="7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7"/>
      <c r="C666" s="7"/>
      <c r="D666" s="7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7"/>
      <c r="C667" s="7"/>
      <c r="D667" s="7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7"/>
      <c r="C668" s="7"/>
      <c r="D668" s="7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7"/>
      <c r="C669" s="7"/>
      <c r="D669" s="7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7"/>
      <c r="C670" s="7"/>
      <c r="D670" s="7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7"/>
      <c r="C671" s="7"/>
      <c r="D671" s="7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7"/>
      <c r="C672" s="7"/>
      <c r="D672" s="7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7"/>
      <c r="C673" s="7"/>
      <c r="D673" s="7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7"/>
      <c r="C674" s="7"/>
      <c r="D674" s="7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7"/>
      <c r="C675" s="7"/>
      <c r="D675" s="7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7"/>
      <c r="C676" s="7"/>
      <c r="D676" s="7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7"/>
      <c r="C677" s="7"/>
      <c r="D677" s="7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7"/>
      <c r="C678" s="7"/>
      <c r="D678" s="7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7"/>
      <c r="C679" s="7"/>
      <c r="D679" s="7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7"/>
      <c r="C680" s="7"/>
      <c r="D680" s="7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7"/>
      <c r="C681" s="7"/>
      <c r="D681" s="7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7"/>
      <c r="C682" s="7"/>
      <c r="D682" s="7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7"/>
      <c r="C683" s="7"/>
      <c r="D683" s="7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7"/>
      <c r="C684" s="7"/>
      <c r="D684" s="7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7"/>
      <c r="C685" s="7"/>
      <c r="D685" s="7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7"/>
      <c r="C686" s="7"/>
      <c r="D686" s="7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7"/>
      <c r="C687" s="7"/>
      <c r="D687" s="7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7"/>
      <c r="C688" s="7"/>
      <c r="D688" s="7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7"/>
      <c r="C689" s="7"/>
      <c r="D689" s="7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7"/>
      <c r="C690" s="7"/>
      <c r="D690" s="7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7"/>
      <c r="C691" s="7"/>
      <c r="D691" s="7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7"/>
      <c r="C692" s="7"/>
      <c r="D692" s="7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7"/>
      <c r="C693" s="7"/>
      <c r="D693" s="7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7"/>
      <c r="C694" s="7"/>
      <c r="D694" s="7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7"/>
      <c r="C695" s="7"/>
      <c r="D695" s="7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7"/>
      <c r="C696" s="7"/>
      <c r="D696" s="7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7"/>
      <c r="C697" s="7"/>
      <c r="D697" s="7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7"/>
      <c r="C698" s="7"/>
      <c r="D698" s="7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7"/>
      <c r="C699" s="7"/>
      <c r="D699" s="7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7"/>
      <c r="C700" s="7"/>
      <c r="D700" s="7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7"/>
      <c r="C701" s="7"/>
      <c r="D701" s="7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7"/>
      <c r="C702" s="7"/>
      <c r="D702" s="7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7"/>
      <c r="C703" s="7"/>
      <c r="D703" s="7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7"/>
      <c r="C704" s="7"/>
      <c r="D704" s="7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7"/>
      <c r="C705" s="7"/>
      <c r="D705" s="7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7"/>
      <c r="C706" s="7"/>
      <c r="D706" s="7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7"/>
      <c r="C707" s="7"/>
      <c r="D707" s="7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7"/>
      <c r="C708" s="7"/>
      <c r="D708" s="7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7"/>
      <c r="C709" s="7"/>
      <c r="D709" s="7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7"/>
      <c r="C710" s="7"/>
      <c r="D710" s="7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7"/>
      <c r="C711" s="7"/>
      <c r="D711" s="7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7"/>
      <c r="C712" s="7"/>
      <c r="D712" s="7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7"/>
      <c r="C713" s="7"/>
      <c r="D713" s="7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7"/>
      <c r="C714" s="7"/>
      <c r="D714" s="7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7"/>
      <c r="C715" s="7"/>
      <c r="D715" s="7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7"/>
      <c r="C716" s="7"/>
      <c r="D716" s="7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7"/>
      <c r="C717" s="7"/>
      <c r="D717" s="7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7"/>
      <c r="C718" s="7"/>
      <c r="D718" s="7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7"/>
      <c r="C719" s="7"/>
      <c r="D719" s="7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7"/>
      <c r="C720" s="7"/>
      <c r="D720" s="7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7"/>
      <c r="C721" s="7"/>
      <c r="D721" s="7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7"/>
      <c r="C722" s="7"/>
      <c r="D722" s="7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7"/>
      <c r="C723" s="7"/>
      <c r="D723" s="7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7"/>
      <c r="C724" s="7"/>
      <c r="D724" s="7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7"/>
      <c r="C725" s="7"/>
      <c r="D725" s="7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7"/>
      <c r="C726" s="7"/>
      <c r="D726" s="7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7"/>
      <c r="C727" s="7"/>
      <c r="D727" s="7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7"/>
      <c r="C728" s="7"/>
      <c r="D728" s="7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7"/>
      <c r="C729" s="7"/>
      <c r="D729" s="7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7"/>
      <c r="C730" s="7"/>
      <c r="D730" s="7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7"/>
      <c r="C731" s="7"/>
      <c r="D731" s="7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7"/>
      <c r="C732" s="7"/>
      <c r="D732" s="7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7"/>
      <c r="C733" s="7"/>
      <c r="D733" s="7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7"/>
      <c r="C734" s="7"/>
      <c r="D734" s="7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7"/>
      <c r="C735" s="7"/>
      <c r="D735" s="7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7"/>
      <c r="C736" s="7"/>
      <c r="D736" s="7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7"/>
      <c r="C737" s="7"/>
      <c r="D737" s="7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7"/>
      <c r="C738" s="7"/>
      <c r="D738" s="7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7"/>
      <c r="C739" s="7"/>
      <c r="D739" s="7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7"/>
      <c r="C740" s="7"/>
      <c r="D740" s="7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7"/>
      <c r="C741" s="7"/>
      <c r="D741" s="7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7"/>
      <c r="C742" s="7"/>
      <c r="D742" s="7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7"/>
      <c r="C743" s="7"/>
      <c r="D743" s="7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7"/>
      <c r="C744" s="7"/>
      <c r="D744" s="7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7"/>
      <c r="C745" s="7"/>
      <c r="D745" s="7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7"/>
      <c r="C746" s="7"/>
      <c r="D746" s="7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7"/>
      <c r="C747" s="7"/>
      <c r="D747" s="7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7"/>
      <c r="C748" s="7"/>
      <c r="D748" s="7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7"/>
      <c r="C749" s="7"/>
      <c r="D749" s="7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7"/>
      <c r="C750" s="7"/>
      <c r="D750" s="7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7"/>
      <c r="C751" s="7"/>
      <c r="D751" s="7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7"/>
      <c r="C752" s="7"/>
      <c r="D752" s="7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7"/>
      <c r="C753" s="7"/>
      <c r="D753" s="7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7"/>
      <c r="C754" s="7"/>
      <c r="D754" s="7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7"/>
      <c r="C755" s="7"/>
      <c r="D755" s="7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7"/>
      <c r="C756" s="7"/>
      <c r="D756" s="7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7"/>
      <c r="C757" s="7"/>
      <c r="D757" s="7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7"/>
      <c r="C758" s="7"/>
      <c r="D758" s="7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7"/>
      <c r="C759" s="7"/>
      <c r="D759" s="7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7"/>
      <c r="C760" s="7"/>
      <c r="D760" s="7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7"/>
      <c r="C761" s="7"/>
      <c r="D761" s="7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7"/>
      <c r="C762" s="7"/>
      <c r="D762" s="7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7"/>
      <c r="C763" s="7"/>
      <c r="D763" s="7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7"/>
      <c r="C764" s="7"/>
      <c r="D764" s="7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7"/>
      <c r="C765" s="7"/>
      <c r="D765" s="7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7"/>
      <c r="C766" s="7"/>
      <c r="D766" s="7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7"/>
      <c r="C767" s="7"/>
      <c r="D767" s="7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7"/>
      <c r="C768" s="7"/>
      <c r="D768" s="7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7"/>
      <c r="C769" s="7"/>
      <c r="D769" s="7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7"/>
      <c r="C770" s="7"/>
      <c r="D770" s="7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7"/>
      <c r="C771" s="7"/>
      <c r="D771" s="7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7"/>
      <c r="C772" s="7"/>
      <c r="D772" s="7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7"/>
      <c r="C773" s="7"/>
      <c r="D773" s="7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7"/>
      <c r="C774" s="7"/>
      <c r="D774" s="7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7"/>
      <c r="C775" s="7"/>
      <c r="D775" s="7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7"/>
      <c r="C776" s="7"/>
      <c r="D776" s="7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7"/>
      <c r="C777" s="7"/>
      <c r="D777" s="7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7"/>
      <c r="C778" s="7"/>
      <c r="D778" s="7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7"/>
      <c r="C779" s="7"/>
      <c r="D779" s="7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7"/>
      <c r="C780" s="7"/>
      <c r="D780" s="7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7"/>
      <c r="C781" s="7"/>
      <c r="D781" s="7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7"/>
      <c r="C782" s="7"/>
      <c r="D782" s="7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7"/>
      <c r="C783" s="7"/>
      <c r="D783" s="7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7"/>
      <c r="C784" s="7"/>
      <c r="D784" s="7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7"/>
      <c r="C785" s="7"/>
      <c r="D785" s="7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7"/>
      <c r="C786" s="7"/>
      <c r="D786" s="7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7"/>
      <c r="C787" s="7"/>
      <c r="D787" s="7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7"/>
      <c r="C788" s="7"/>
      <c r="D788" s="7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7"/>
      <c r="C789" s="7"/>
      <c r="D789" s="7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7"/>
      <c r="C790" s="7"/>
      <c r="D790" s="7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7"/>
      <c r="C791" s="7"/>
      <c r="D791" s="7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7"/>
      <c r="C792" s="7"/>
      <c r="D792" s="7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7"/>
      <c r="C793" s="7"/>
      <c r="D793" s="7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7"/>
      <c r="C794" s="7"/>
      <c r="D794" s="7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7"/>
      <c r="C795" s="7"/>
      <c r="D795" s="7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7"/>
      <c r="C796" s="7"/>
      <c r="D796" s="7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7"/>
      <c r="C797" s="7"/>
      <c r="D797" s="7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7"/>
      <c r="C798" s="7"/>
      <c r="D798" s="7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7"/>
      <c r="C799" s="7"/>
      <c r="D799" s="7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7"/>
      <c r="C800" s="7"/>
      <c r="D800" s="7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7"/>
      <c r="C801" s="7"/>
      <c r="D801" s="7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7"/>
      <c r="C802" s="7"/>
      <c r="D802" s="7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7"/>
      <c r="C803" s="7"/>
      <c r="D803" s="7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7"/>
      <c r="C804" s="7"/>
      <c r="D804" s="7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7"/>
      <c r="C805" s="7"/>
      <c r="D805" s="7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7"/>
      <c r="C806" s="7"/>
      <c r="D806" s="7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7"/>
      <c r="C807" s="7"/>
      <c r="D807" s="7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7"/>
      <c r="C808" s="7"/>
      <c r="D808" s="7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7"/>
      <c r="C809" s="7"/>
      <c r="D809" s="7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7"/>
      <c r="C810" s="7"/>
      <c r="D810" s="7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7"/>
      <c r="C811" s="7"/>
      <c r="D811" s="7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7"/>
      <c r="C812" s="7"/>
      <c r="D812" s="7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7"/>
      <c r="C813" s="7"/>
      <c r="D813" s="7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7"/>
      <c r="C814" s="7"/>
      <c r="D814" s="7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7"/>
      <c r="C815" s="7"/>
      <c r="D815" s="7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7"/>
      <c r="C816" s="7"/>
      <c r="D816" s="7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7"/>
      <c r="C817" s="7"/>
      <c r="D817" s="7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7"/>
      <c r="C818" s="7"/>
      <c r="D818" s="7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7"/>
      <c r="C819" s="7"/>
      <c r="D819" s="7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7"/>
      <c r="C820" s="7"/>
      <c r="D820" s="7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7"/>
      <c r="C821" s="7"/>
      <c r="D821" s="7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7"/>
      <c r="C822" s="7"/>
      <c r="D822" s="7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7"/>
      <c r="C823" s="7"/>
      <c r="D823" s="7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7"/>
      <c r="C824" s="7"/>
      <c r="D824" s="7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7"/>
      <c r="C825" s="7"/>
      <c r="D825" s="7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7"/>
      <c r="C826" s="7"/>
      <c r="D826" s="7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7"/>
      <c r="C827" s="7"/>
      <c r="D827" s="7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7"/>
      <c r="C828" s="7"/>
      <c r="D828" s="7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7"/>
      <c r="C829" s="7"/>
      <c r="D829" s="7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7"/>
      <c r="C830" s="7"/>
      <c r="D830" s="7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7"/>
      <c r="C831" s="7"/>
      <c r="D831" s="7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7"/>
      <c r="C832" s="7"/>
      <c r="D832" s="7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7"/>
      <c r="C833" s="7"/>
      <c r="D833" s="7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7"/>
      <c r="C834" s="7"/>
      <c r="D834" s="7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7"/>
      <c r="C835" s="7"/>
      <c r="D835" s="7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7"/>
      <c r="C836" s="7"/>
      <c r="D836" s="7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7"/>
      <c r="C837" s="7"/>
      <c r="D837" s="7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7"/>
      <c r="C838" s="7"/>
      <c r="D838" s="7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7"/>
      <c r="C839" s="7"/>
      <c r="D839" s="7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7"/>
      <c r="C840" s="7"/>
      <c r="D840" s="7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7"/>
      <c r="C841" s="7"/>
      <c r="D841" s="7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7"/>
      <c r="C842" s="7"/>
      <c r="D842" s="7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7"/>
      <c r="C843" s="7"/>
      <c r="D843" s="7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7"/>
      <c r="C844" s="7"/>
      <c r="D844" s="7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7"/>
      <c r="C845" s="7"/>
      <c r="D845" s="7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7"/>
      <c r="C846" s="7"/>
      <c r="D846" s="7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7"/>
      <c r="C847" s="7"/>
      <c r="D847" s="7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7"/>
      <c r="C848" s="7"/>
      <c r="D848" s="7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7"/>
      <c r="C849" s="7"/>
      <c r="D849" s="7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7"/>
      <c r="C850" s="7"/>
      <c r="D850" s="7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7"/>
      <c r="C851" s="7"/>
      <c r="D851" s="7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7"/>
      <c r="C852" s="7"/>
      <c r="D852" s="7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7"/>
      <c r="C853" s="7"/>
      <c r="D853" s="7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7"/>
      <c r="C854" s="7"/>
      <c r="D854" s="7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7"/>
      <c r="C855" s="7"/>
      <c r="D855" s="7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7"/>
      <c r="C856" s="7"/>
      <c r="D856" s="7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7"/>
      <c r="C857" s="7"/>
      <c r="D857" s="7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7"/>
      <c r="C858" s="7"/>
      <c r="D858" s="7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7"/>
      <c r="C859" s="7"/>
      <c r="D859" s="7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7"/>
      <c r="C860" s="7"/>
      <c r="D860" s="7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7"/>
      <c r="C861" s="7"/>
      <c r="D861" s="7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7"/>
      <c r="C862" s="7"/>
      <c r="D862" s="7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7"/>
      <c r="C863" s="7"/>
      <c r="D863" s="7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7"/>
      <c r="C864" s="7"/>
      <c r="D864" s="7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7"/>
      <c r="C865" s="7"/>
      <c r="D865" s="7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7"/>
      <c r="C866" s="7"/>
      <c r="D866" s="7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7"/>
      <c r="C867" s="7"/>
      <c r="D867" s="7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7"/>
      <c r="C868" s="7"/>
      <c r="D868" s="7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7"/>
      <c r="C869" s="7"/>
      <c r="D869" s="7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7"/>
      <c r="C870" s="7"/>
      <c r="D870" s="7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7"/>
      <c r="C871" s="7"/>
      <c r="D871" s="7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7"/>
      <c r="C872" s="7"/>
      <c r="D872" s="7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7"/>
      <c r="C873" s="7"/>
      <c r="D873" s="7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7"/>
      <c r="C874" s="7"/>
      <c r="D874" s="7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7"/>
      <c r="C875" s="7"/>
      <c r="D875" s="7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7"/>
      <c r="C876" s="7"/>
      <c r="D876" s="7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7"/>
      <c r="C877" s="7"/>
      <c r="D877" s="7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7"/>
      <c r="C878" s="7"/>
      <c r="D878" s="7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7"/>
      <c r="C879" s="7"/>
      <c r="D879" s="7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7"/>
      <c r="C880" s="7"/>
      <c r="D880" s="7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7"/>
      <c r="C881" s="7"/>
      <c r="D881" s="7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7"/>
      <c r="C882" s="7"/>
      <c r="D882" s="7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7"/>
      <c r="C883" s="7"/>
      <c r="D883" s="7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7"/>
      <c r="C884" s="7"/>
      <c r="D884" s="7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7"/>
      <c r="C885" s="7"/>
      <c r="D885" s="7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7"/>
      <c r="C886" s="7"/>
      <c r="D886" s="7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7"/>
      <c r="C887" s="7"/>
      <c r="D887" s="7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7"/>
      <c r="C888" s="7"/>
      <c r="D888" s="7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7"/>
      <c r="C889" s="7"/>
      <c r="D889" s="7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7"/>
      <c r="C890" s="7"/>
      <c r="D890" s="7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7"/>
      <c r="C891" s="7"/>
      <c r="D891" s="7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7"/>
      <c r="C892" s="7"/>
      <c r="D892" s="7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7"/>
      <c r="C893" s="7"/>
      <c r="D893" s="7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7"/>
      <c r="C894" s="7"/>
      <c r="D894" s="7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7"/>
      <c r="C895" s="7"/>
      <c r="D895" s="7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7"/>
      <c r="C896" s="7"/>
      <c r="D896" s="7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7"/>
      <c r="C897" s="7"/>
      <c r="D897" s="7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7"/>
      <c r="C898" s="7"/>
      <c r="D898" s="7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7"/>
      <c r="C899" s="7"/>
      <c r="D899" s="7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7"/>
      <c r="C900" s="7"/>
      <c r="D900" s="7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7"/>
      <c r="C901" s="7"/>
      <c r="D901" s="7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7"/>
      <c r="C902" s="7"/>
      <c r="D902" s="7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7"/>
      <c r="C903" s="7"/>
      <c r="D903" s="7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7"/>
      <c r="C904" s="7"/>
      <c r="D904" s="7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7"/>
      <c r="C905" s="7"/>
      <c r="D905" s="7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7"/>
      <c r="C906" s="7"/>
      <c r="D906" s="7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7"/>
      <c r="C907" s="7"/>
      <c r="D907" s="7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7"/>
      <c r="C908" s="7"/>
      <c r="D908" s="7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7"/>
      <c r="C909" s="7"/>
      <c r="D909" s="7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7"/>
      <c r="C910" s="7"/>
      <c r="D910" s="7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7"/>
      <c r="C911" s="7"/>
      <c r="D911" s="7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7"/>
      <c r="C912" s="7"/>
      <c r="D912" s="7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7"/>
      <c r="C913" s="7"/>
      <c r="D913" s="7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7"/>
      <c r="C914" s="7"/>
      <c r="D914" s="7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7"/>
      <c r="C915" s="7"/>
      <c r="D915" s="7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7"/>
      <c r="C916" s="7"/>
      <c r="D916" s="7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7"/>
      <c r="C917" s="7"/>
      <c r="D917" s="7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7"/>
      <c r="C918" s="7"/>
      <c r="D918" s="7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7"/>
      <c r="C919" s="7"/>
      <c r="D919" s="7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7"/>
      <c r="C920" s="7"/>
      <c r="D920" s="7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7"/>
      <c r="C921" s="7"/>
      <c r="D921" s="7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7"/>
      <c r="C922" s="7"/>
      <c r="D922" s="7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7"/>
      <c r="C923" s="7"/>
      <c r="D923" s="7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7"/>
      <c r="C924" s="7"/>
      <c r="D924" s="7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7"/>
      <c r="C925" s="7"/>
      <c r="D925" s="7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7"/>
      <c r="C926" s="7"/>
      <c r="D926" s="7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7"/>
      <c r="C927" s="7"/>
      <c r="D927" s="7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7"/>
      <c r="C928" s="7"/>
      <c r="D928" s="7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7"/>
      <c r="C929" s="7"/>
      <c r="D929" s="7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7"/>
      <c r="C930" s="7"/>
      <c r="D930" s="7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7"/>
      <c r="C931" s="7"/>
      <c r="D931" s="7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7"/>
      <c r="C932" s="7"/>
      <c r="D932" s="7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7"/>
      <c r="C933" s="7"/>
      <c r="D933" s="7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7"/>
      <c r="C934" s="7"/>
      <c r="D934" s="7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7"/>
      <c r="C935" s="7"/>
      <c r="D935" s="7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7"/>
      <c r="C936" s="7"/>
      <c r="D936" s="7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7"/>
      <c r="C937" s="7"/>
      <c r="D937" s="7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7"/>
      <c r="C938" s="7"/>
      <c r="D938" s="7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7"/>
      <c r="C939" s="7"/>
      <c r="D939" s="7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7"/>
      <c r="C940" s="7"/>
      <c r="D940" s="7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7"/>
      <c r="C941" s="7"/>
      <c r="D941" s="7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7"/>
      <c r="C942" s="7"/>
      <c r="D942" s="7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7"/>
      <c r="C943" s="7"/>
      <c r="D943" s="7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7"/>
      <c r="C944" s="7"/>
      <c r="D944" s="7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7"/>
      <c r="C945" s="7"/>
      <c r="D945" s="7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7"/>
      <c r="C946" s="7"/>
      <c r="D946" s="7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7"/>
      <c r="C947" s="7"/>
      <c r="D947" s="7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7"/>
      <c r="C948" s="7"/>
      <c r="D948" s="7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7"/>
      <c r="C949" s="7"/>
      <c r="D949" s="7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7"/>
      <c r="C950" s="7"/>
      <c r="D950" s="7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7"/>
      <c r="C951" s="7"/>
      <c r="D951" s="7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7"/>
      <c r="C952" s="7"/>
      <c r="D952" s="7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7"/>
      <c r="C953" s="7"/>
      <c r="D953" s="7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7"/>
      <c r="C954" s="7"/>
      <c r="D954" s="7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7"/>
      <c r="C955" s="7"/>
      <c r="D955" s="7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7"/>
      <c r="C956" s="7"/>
      <c r="D956" s="7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7"/>
      <c r="C957" s="7"/>
      <c r="D957" s="7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7"/>
      <c r="C958" s="7"/>
      <c r="D958" s="7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7"/>
      <c r="C959" s="7"/>
      <c r="D959" s="7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7"/>
      <c r="C960" s="7"/>
      <c r="D960" s="7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7"/>
      <c r="C961" s="7"/>
      <c r="D961" s="7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7"/>
      <c r="C962" s="7"/>
      <c r="D962" s="7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7"/>
      <c r="C963" s="7"/>
      <c r="D963" s="7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7"/>
      <c r="C964" s="7"/>
      <c r="D964" s="7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7"/>
      <c r="C965" s="7"/>
      <c r="D965" s="7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7"/>
      <c r="C966" s="7"/>
      <c r="D966" s="7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7"/>
      <c r="C967" s="7"/>
      <c r="D967" s="7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7"/>
      <c r="C968" s="7"/>
      <c r="D968" s="7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7"/>
      <c r="C969" s="7"/>
      <c r="D969" s="7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7"/>
      <c r="C970" s="7"/>
      <c r="D970" s="7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7"/>
      <c r="C971" s="7"/>
      <c r="D971" s="7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7"/>
      <c r="C972" s="7"/>
      <c r="D972" s="7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7"/>
      <c r="C973" s="7"/>
      <c r="D973" s="7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7"/>
      <c r="C974" s="7"/>
      <c r="D974" s="7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7"/>
      <c r="C975" s="7"/>
      <c r="D975" s="7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7"/>
      <c r="C976" s="7"/>
      <c r="D976" s="7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7"/>
      <c r="C977" s="7"/>
      <c r="D977" s="7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7"/>
      <c r="C978" s="7"/>
      <c r="D978" s="7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7"/>
      <c r="C979" s="7"/>
      <c r="D979" s="7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7"/>
      <c r="C980" s="7"/>
      <c r="D980" s="7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7"/>
      <c r="C981" s="7"/>
      <c r="D981" s="7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7"/>
      <c r="C982" s="7"/>
      <c r="D982" s="7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7"/>
      <c r="C983" s="7"/>
      <c r="D983" s="7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7"/>
      <c r="C984" s="7"/>
      <c r="D984" s="7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7"/>
      <c r="C985" s="7"/>
      <c r="D985" s="7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7"/>
      <c r="C986" s="7"/>
      <c r="D986" s="7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7"/>
      <c r="C987" s="7"/>
      <c r="D987" s="7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7"/>
      <c r="C988" s="7"/>
      <c r="D988" s="7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7"/>
      <c r="C989" s="7"/>
      <c r="D989" s="7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7"/>
      <c r="C990" s="7"/>
      <c r="D990" s="7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7"/>
      <c r="C991" s="7"/>
      <c r="D991" s="7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7"/>
      <c r="C992" s="7"/>
      <c r="D992" s="7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7"/>
      <c r="C993" s="7"/>
      <c r="D993" s="7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7"/>
      <c r="C994" s="7"/>
      <c r="D994" s="7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</sheetData>
  <mergeCells count="1">
    <mergeCell ref="B1:E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64D79"/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21.88"/>
    <col customWidth="1" min="2" max="2" width="10.25"/>
    <col customWidth="1" min="3" max="3" width="12.13"/>
    <col customWidth="1" min="4" max="4" width="13.63"/>
    <col customWidth="1" min="5" max="5" width="12.63"/>
    <col customWidth="1" min="6" max="6" width="13.0"/>
    <col customWidth="1" min="7" max="7" width="13.13"/>
    <col customWidth="1" min="8" max="8" width="10.75"/>
    <col customWidth="1" min="9" max="9" width="11.88"/>
    <col customWidth="1" min="10" max="10" width="12.38"/>
  </cols>
  <sheetData>
    <row r="1" ht="64.5" customHeight="1">
      <c r="A1" s="8"/>
      <c r="B1" s="9" t="s">
        <v>16</v>
      </c>
      <c r="C1" s="10" t="s">
        <v>17</v>
      </c>
      <c r="D1" s="10" t="s">
        <v>18</v>
      </c>
      <c r="E1" s="11" t="s">
        <v>19</v>
      </c>
      <c r="F1" s="12" t="s">
        <v>20</v>
      </c>
      <c r="G1" s="13" t="s">
        <v>21</v>
      </c>
      <c r="H1" s="13" t="s">
        <v>22</v>
      </c>
      <c r="I1" s="14" t="s">
        <v>23</v>
      </c>
      <c r="J1" s="15" t="s">
        <v>24</v>
      </c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>
      <c r="A2" s="17" t="s">
        <v>25</v>
      </c>
      <c r="B2" s="18">
        <f>COUNTif(Hires!F:F,A2)</f>
        <v>4</v>
      </c>
      <c r="C2" s="19">
        <f>COUNTIFS(Hires!F:F,A2,Hires!$O:$O,"Yes")</f>
        <v>2</v>
      </c>
      <c r="D2" s="20">
        <f t="shared" ref="D2:D5" si="1">C2/B2</f>
        <v>0.5</v>
      </c>
      <c r="E2" s="21">
        <f>COUNTIFS(Hires!F:F,A2,Hires!$P:$P,"Yes")</f>
        <v>2</v>
      </c>
      <c r="F2" s="22">
        <f t="shared" ref="F2:F4" si="2">E2/B2</f>
        <v>0.5</v>
      </c>
      <c r="G2" s="23">
        <f>COUNTIFS(Hires!F:F,A2,Hires!$R:$R,"Yes")</f>
        <v>1</v>
      </c>
      <c r="H2" s="24">
        <f t="shared" ref="H2:H4" si="3">G2/B2</f>
        <v>0.25</v>
      </c>
      <c r="I2" s="25">
        <f>COUNTIFS(Hires!F:F,A2,Hires!T:T,"Yes")</f>
        <v>1</v>
      </c>
      <c r="J2" s="26">
        <f t="shared" ref="J2:J4" si="4">I2/B2</f>
        <v>0.25</v>
      </c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ht="15.75" customHeight="1">
      <c r="A3" s="17" t="s">
        <v>26</v>
      </c>
      <c r="B3" s="18">
        <f>COUNTif(Hires!F:F,A3)</f>
        <v>2</v>
      </c>
      <c r="C3" s="19">
        <f>COUNTIFS(Hires!F:F,A3,Hires!$O:$O,"Yes")</f>
        <v>2</v>
      </c>
      <c r="D3" s="20">
        <f t="shared" si="1"/>
        <v>1</v>
      </c>
      <c r="E3" s="21">
        <f>COUNTIFS(Hires!F:F,A3,Hires!$P:$P,"Yes")</f>
        <v>2</v>
      </c>
      <c r="F3" s="22">
        <f t="shared" si="2"/>
        <v>1</v>
      </c>
      <c r="G3" s="23">
        <f>COUNTIFS(Hires!F:F,A3,Hires!$R:$R,"Yes")</f>
        <v>2</v>
      </c>
      <c r="H3" s="24">
        <f t="shared" si="3"/>
        <v>1</v>
      </c>
      <c r="I3" s="25">
        <f>COUNTIFS(Hires!F:F,A3,Hires!T:T,"Yes")</f>
        <v>1</v>
      </c>
      <c r="J3" s="26">
        <f t="shared" si="4"/>
        <v>0.5</v>
      </c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ht="15.75" customHeight="1">
      <c r="A4" s="17" t="s">
        <v>27</v>
      </c>
      <c r="B4" s="18">
        <f>COUNTif(Hires!F:F,A4)</f>
        <v>3</v>
      </c>
      <c r="C4" s="19">
        <f>COUNTIFS(Hires!F:F,A4,Hires!$O:$O,"Yes")</f>
        <v>2</v>
      </c>
      <c r="D4" s="20">
        <f t="shared" si="1"/>
        <v>0.6666666667</v>
      </c>
      <c r="E4" s="21">
        <f>COUNTIFS(Hires!F:F,A4,Hires!$P:$P,"Yes")</f>
        <v>2</v>
      </c>
      <c r="F4" s="22">
        <f t="shared" si="2"/>
        <v>0.6666666667</v>
      </c>
      <c r="G4" s="23">
        <f>COUNTIFS(Hires!F:F,A4,Hires!$R:$R,"Yes")</f>
        <v>2</v>
      </c>
      <c r="H4" s="24">
        <f t="shared" si="3"/>
        <v>0.6666666667</v>
      </c>
      <c r="I4" s="25">
        <f>COUNTIFS(Hires!F:F,A4,Hires!T:T,"Yes")</f>
        <v>2</v>
      </c>
      <c r="J4" s="26">
        <f t="shared" si="4"/>
        <v>0.6666666667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ht="15.75" customHeight="1">
      <c r="A5" s="28" t="s">
        <v>28</v>
      </c>
      <c r="B5" s="29">
        <f t="shared" ref="B5:C5" si="5">sum(B2:B4)</f>
        <v>9</v>
      </c>
      <c r="C5" s="29">
        <f t="shared" si="5"/>
        <v>6</v>
      </c>
      <c r="D5" s="30">
        <f t="shared" si="1"/>
        <v>0.6666666667</v>
      </c>
      <c r="E5" s="29">
        <f>sum(E2:E4)</f>
        <v>6</v>
      </c>
      <c r="F5" s="30">
        <f>E5/$B$5</f>
        <v>0.6666666667</v>
      </c>
      <c r="G5" s="29">
        <f>sum(G2:G4)</f>
        <v>5</v>
      </c>
      <c r="H5" s="30">
        <f>G5/$B$5</f>
        <v>0.5555555556</v>
      </c>
      <c r="I5" s="29">
        <f>sum(I2:I4)</f>
        <v>4</v>
      </c>
      <c r="J5" s="30">
        <f>I5/$B$5</f>
        <v>0.4444444444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ht="15.7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ht="15.75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ht="15.7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ht="15.7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</row>
    <row r="10" ht="15.75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ht="15.7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ht="15.7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</row>
    <row r="13" ht="15.7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ht="15.7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ht="15.7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ht="15.7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ht="15.7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ht="15.7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ht="15.7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ht="15.7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ht="15.7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ht="15.75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ht="15.7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ht="15.7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ht="15.75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ht="15.75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ht="15.7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ht="15.7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ht="15.75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ht="15.7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ht="15.7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ht="15.7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</row>
    <row r="33" ht="15.7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ht="15.7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</row>
    <row r="35" ht="15.7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ht="15.75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</row>
    <row r="37" ht="15.75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ht="15.75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ht="15.7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0" ht="15.7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</row>
    <row r="41" ht="15.75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ht="15.7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</row>
    <row r="43" ht="15.75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</row>
    <row r="44" ht="15.75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ht="15.7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ht="15.7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ht="15.7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  <row r="48" ht="15.7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</row>
    <row r="49" ht="15.7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</row>
    <row r="50" ht="15.75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</row>
    <row r="51" ht="15.7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</row>
    <row r="52" ht="15.7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</row>
    <row r="53" ht="15.7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</row>
    <row r="54" ht="15.7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ht="15.7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ht="15.7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ht="15.7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ht="15.75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ht="15.75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ht="15.7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ht="15.75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ht="15.7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ht="15.75" customHeigh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ht="15.75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ht="15.75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ht="15.75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ht="15.75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ht="15.7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ht="15.7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ht="15.75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ht="15.75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ht="15.75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ht="15.75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ht="15.75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ht="15.7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ht="15.75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ht="15.75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ht="15.7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ht="15.75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ht="15.75" customHeigh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ht="15.75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ht="15.7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ht="15.7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ht="15.7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ht="15.7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ht="15.75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ht="15.7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ht="15.75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ht="15.75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ht="15.7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ht="15.75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ht="15.75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ht="15.75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ht="15.7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ht="15.7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ht="15.7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ht="15.75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ht="15.75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ht="15.75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ht="15.75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ht="15.75" customHeigh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ht="15.75" customHeigh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ht="15.75" customHeigh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ht="15.75" customHeigh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ht="15.75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ht="15.75" customHeigh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ht="15.75" customHeigh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ht="15.75" customHeigh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ht="15.75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ht="15.75" customHeight="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ht="15.75" customHeigh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ht="15.75" customHeigh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ht="15.75" customHeigh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ht="15.75" customHeigh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ht="15.75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ht="15.75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ht="15.75" customHeigh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ht="15.75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ht="15.75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ht="15.75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ht="15.75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ht="15.75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ht="15.75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ht="15.75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ht="15.75" customHeigh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ht="15.75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ht="15.75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ht="15.75" customHeigh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ht="15.75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ht="15.75" customHeigh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ht="15.75" customHeigh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ht="15.75" customHeigh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ht="15.75" customHeigh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  <row r="134" ht="15.75" customHeigh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</row>
    <row r="135" ht="15.75" customHeigh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</row>
    <row r="136" ht="15.75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</row>
    <row r="137" ht="15.75" customHeigh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</row>
    <row r="138" ht="15.75" customHeight="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</row>
    <row r="139" ht="15.75" customHeight="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</row>
    <row r="140" ht="15.75" customHeight="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</row>
    <row r="141" ht="15.75" customHeight="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</row>
    <row r="142" ht="15.75" customHeight="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</row>
    <row r="143" ht="15.75" customHeight="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</row>
    <row r="144" ht="15.75" customHeight="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</row>
    <row r="145" ht="15.75" customHeight="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</row>
    <row r="146" ht="15.75" customHeight="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</row>
    <row r="147" ht="15.75" customHeight="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</row>
    <row r="148" ht="15.75" customHeight="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</row>
    <row r="149" ht="15.75" customHeight="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</row>
    <row r="150" ht="15.75" customHeight="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</row>
    <row r="151" ht="15.75" customHeight="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</row>
    <row r="152" ht="15.75" customHeight="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</row>
    <row r="153" ht="15.75" customHeight="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</row>
    <row r="154" ht="15.75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</row>
    <row r="155" ht="15.75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</row>
    <row r="156" ht="15.75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</row>
    <row r="157" ht="15.75" customHeight="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</row>
    <row r="158" ht="15.75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</row>
    <row r="159" ht="15.75" customHeight="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</row>
    <row r="160" ht="15.75" customHeight="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</row>
    <row r="161" ht="15.75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</row>
    <row r="162" ht="15.75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</row>
    <row r="163" ht="15.7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</row>
    <row r="164" ht="15.75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</row>
    <row r="165" ht="15.75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</row>
    <row r="166" ht="15.75" customHeight="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</row>
    <row r="167" ht="15.75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</row>
    <row r="168" ht="15.75" customHeight="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</row>
    <row r="169" ht="15.75" customHeight="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</row>
    <row r="170" ht="15.75" customHeight="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</row>
    <row r="171" ht="15.75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</row>
    <row r="172" ht="15.75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</row>
    <row r="173" ht="15.75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</row>
    <row r="174" ht="15.75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</row>
    <row r="175" ht="15.75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</row>
    <row r="176" ht="15.75" customHeight="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</row>
    <row r="177" ht="15.75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</row>
    <row r="178" ht="15.75" customHeight="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</row>
    <row r="179" ht="15.75" customHeight="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</row>
    <row r="180" ht="15.75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</row>
    <row r="181" ht="15.75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</row>
    <row r="182" ht="15.75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</row>
    <row r="183" ht="15.75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</row>
    <row r="184" ht="15.75" customHeight="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</row>
    <row r="185" ht="15.75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</row>
    <row r="186" ht="15.75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</row>
    <row r="187" ht="15.75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</row>
    <row r="188" ht="15.75" customHeight="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</row>
    <row r="189" ht="15.75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</row>
    <row r="190" ht="15.7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</row>
    <row r="191" ht="15.75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</row>
    <row r="192" ht="15.75" customHeight="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</row>
    <row r="193" ht="15.75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</row>
    <row r="194" ht="15.75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</row>
    <row r="195" ht="15.75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</row>
    <row r="196" ht="15.75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</row>
    <row r="197" ht="15.75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</row>
    <row r="198" ht="15.75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</row>
    <row r="199" ht="15.75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</row>
    <row r="200" ht="15.75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</row>
    <row r="201" ht="15.75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</row>
    <row r="202" ht="15.75" customHeight="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</row>
    <row r="203" ht="15.75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</row>
    <row r="204" ht="15.75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</row>
    <row r="205" ht="15.75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</row>
    <row r="206" ht="15.75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</row>
    <row r="207" ht="15.75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</row>
    <row r="208" ht="15.75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</row>
    <row r="209" ht="15.75" customHeight="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</row>
    <row r="210" ht="15.75" customHeight="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</row>
    <row r="211" ht="15.75" customHeight="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</row>
    <row r="212" ht="15.75" customHeight="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</row>
    <row r="213" ht="15.75" customHeight="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</row>
    <row r="214" ht="15.75" customHeight="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</row>
    <row r="215" ht="15.75" customHeight="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</row>
    <row r="216" ht="15.75" customHeight="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</row>
    <row r="217" ht="15.75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</row>
    <row r="218" ht="15.75" customHeight="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</row>
    <row r="219" ht="15.75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</row>
    <row r="220" ht="15.75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</row>
    <row r="221" ht="15.75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</row>
    <row r="222" ht="15.75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</row>
    <row r="223" ht="15.75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</row>
    <row r="224" ht="15.75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</row>
    <row r="225" ht="15.75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</row>
    <row r="226" ht="15.75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</row>
    <row r="227" ht="15.75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</row>
    <row r="228" ht="15.75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</row>
    <row r="229" ht="15.75" customHeight="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</row>
    <row r="230" ht="15.75" customHeight="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</row>
    <row r="231" ht="15.75" customHeight="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</row>
    <row r="232" ht="15.75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</row>
    <row r="233" ht="15.75" customHeight="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</row>
    <row r="234" ht="15.75" customHeight="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</row>
    <row r="235" ht="15.75" customHeight="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</row>
    <row r="236" ht="15.75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</row>
    <row r="237" ht="15.75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</row>
    <row r="238" ht="15.75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</row>
    <row r="239" ht="15.75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</row>
    <row r="240" ht="15.75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</row>
    <row r="241" ht="15.75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</row>
    <row r="242" ht="15.75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</row>
    <row r="243" ht="15.75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</row>
    <row r="244" ht="15.75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</row>
    <row r="245" ht="15.7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</row>
    <row r="246" ht="15.75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</row>
    <row r="247" ht="15.75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</row>
    <row r="248" ht="15.75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</row>
    <row r="249" ht="15.75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</row>
    <row r="250" ht="15.75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</row>
    <row r="251" ht="15.75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</row>
    <row r="252" ht="15.75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</row>
    <row r="253" ht="15.75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</row>
    <row r="254" ht="15.75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</row>
    <row r="255" ht="15.75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</row>
    <row r="256" ht="15.75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</row>
    <row r="257" ht="15.75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</row>
    <row r="258" ht="15.75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</row>
    <row r="259" ht="15.75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</row>
    <row r="260" ht="15.75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</row>
    <row r="261" ht="15.75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</row>
    <row r="262" ht="15.75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</row>
    <row r="263" ht="15.75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</row>
    <row r="264" ht="15.75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</row>
    <row r="265" ht="15.75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</row>
    <row r="266" ht="15.75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</row>
    <row r="267" ht="15.75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</row>
    <row r="268" ht="15.75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</row>
    <row r="269" ht="15.75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</row>
    <row r="270" ht="15.75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</row>
    <row r="271" ht="15.75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</row>
    <row r="272" ht="15.75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</row>
    <row r="273" ht="15.75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</row>
    <row r="274" ht="15.75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</row>
    <row r="275" ht="15.75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</row>
    <row r="276" ht="15.75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</row>
    <row r="277" ht="15.75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</row>
    <row r="278" ht="15.75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</row>
    <row r="279" ht="15.75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</row>
    <row r="280" ht="15.7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</row>
    <row r="281" ht="15.7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</row>
    <row r="282" ht="15.7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</row>
    <row r="283" ht="15.7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</row>
    <row r="284" ht="15.7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</row>
    <row r="285" ht="15.7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</row>
    <row r="286" ht="15.7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</row>
    <row r="287" ht="15.7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</row>
    <row r="288" ht="15.7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</row>
    <row r="289" ht="15.7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</row>
    <row r="290" ht="15.7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</row>
    <row r="291" ht="15.7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</row>
    <row r="292" ht="15.7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</row>
    <row r="293" ht="15.7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</row>
    <row r="294" ht="15.7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</row>
    <row r="295" ht="15.7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</row>
    <row r="296" ht="15.7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</row>
    <row r="297" ht="15.7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</row>
    <row r="298" ht="15.7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</row>
    <row r="299" ht="15.7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</row>
    <row r="300" ht="15.7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</row>
    <row r="301" ht="15.7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</row>
    <row r="302" ht="15.7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</row>
    <row r="303" ht="15.7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</row>
    <row r="304" ht="15.7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</row>
    <row r="305" ht="15.7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</row>
    <row r="306" ht="15.7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</row>
    <row r="307" ht="15.7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</row>
    <row r="308" ht="15.7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</row>
    <row r="309" ht="15.7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</row>
    <row r="310" ht="15.7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</row>
    <row r="311" ht="15.7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</row>
    <row r="312" ht="15.7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</row>
    <row r="313" ht="15.7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</row>
    <row r="314" ht="15.7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</row>
    <row r="315" ht="15.7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</row>
    <row r="316" ht="15.7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</row>
    <row r="317" ht="15.7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</row>
    <row r="318" ht="15.75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</row>
    <row r="319" ht="15.75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</row>
    <row r="320" ht="15.75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</row>
    <row r="321" ht="15.75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</row>
    <row r="322" ht="15.75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</row>
    <row r="323" ht="15.75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</row>
    <row r="324" ht="15.75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</row>
    <row r="325" ht="15.75" customHeight="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</row>
    <row r="326" ht="15.75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</row>
    <row r="327" ht="15.75" customHeight="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</row>
    <row r="328" ht="15.75" customHeight="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</row>
    <row r="329" ht="15.75" customHeight="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</row>
    <row r="330" ht="15.75" customHeight="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</row>
    <row r="331" ht="15.75" customHeight="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</row>
    <row r="332" ht="15.75" customHeight="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</row>
    <row r="333" ht="15.75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</row>
    <row r="334" ht="15.75" customHeight="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</row>
    <row r="335" ht="15.75" customHeight="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</row>
    <row r="336" ht="15.75" customHeight="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</row>
    <row r="337" ht="15.75" customHeight="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</row>
    <row r="338" ht="15.75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</row>
    <row r="339" ht="15.75" customHeight="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</row>
    <row r="340" ht="15.75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</row>
    <row r="341" ht="15.75" customHeight="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</row>
    <row r="342" ht="15.75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</row>
    <row r="343" ht="15.75" customHeight="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</row>
    <row r="344" ht="15.75" customHeight="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</row>
    <row r="345" ht="15.75" customHeight="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</row>
    <row r="346" ht="15.75" customHeight="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</row>
    <row r="347" ht="15.75" customHeight="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</row>
    <row r="348" ht="15.75" customHeight="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</row>
    <row r="349" ht="15.75" customHeight="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</row>
    <row r="350" ht="15.75" customHeight="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</row>
    <row r="351" ht="15.75" customHeight="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</row>
    <row r="352" ht="15.75" customHeight="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</row>
    <row r="353" ht="15.75" customHeight="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</row>
    <row r="354" ht="15.75" customHeight="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</row>
    <row r="355" ht="15.75" customHeight="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</row>
    <row r="356" ht="15.75" customHeight="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</row>
    <row r="357" ht="15.75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</row>
    <row r="358" ht="15.75" customHeight="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</row>
    <row r="359" ht="15.75" customHeight="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</row>
    <row r="360" ht="15.75" customHeight="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</row>
    <row r="361" ht="15.75" customHeight="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</row>
    <row r="362" ht="15.75" customHeight="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</row>
    <row r="363" ht="15.75" customHeight="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</row>
    <row r="364" ht="15.75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</row>
    <row r="365" ht="15.75" customHeight="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</row>
    <row r="366" ht="15.75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</row>
    <row r="367" ht="15.75" customHeight="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</row>
    <row r="368" ht="15.75" customHeight="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</row>
    <row r="369" ht="15.75" customHeight="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</row>
    <row r="370" ht="15.75" customHeight="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</row>
    <row r="371" ht="15.75" customHeight="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</row>
    <row r="372" ht="15.75" customHeight="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</row>
    <row r="373" ht="15.75" customHeight="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</row>
    <row r="374" ht="15.75" customHeight="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</row>
    <row r="375" ht="15.75" customHeight="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</row>
    <row r="376" ht="15.75" customHeight="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</row>
    <row r="377" ht="15.75" customHeight="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</row>
    <row r="378" ht="15.75" customHeight="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</row>
    <row r="379" ht="15.75" customHeight="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</row>
    <row r="380" ht="15.75" customHeight="1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</row>
    <row r="381" ht="15.75" customHeight="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</row>
    <row r="382" ht="15.75" customHeight="1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</row>
    <row r="383" ht="15.75" customHeight="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</row>
    <row r="384" ht="15.75" customHeight="1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</row>
    <row r="385" ht="15.75" customHeight="1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</row>
    <row r="386" ht="15.75" customHeight="1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</row>
    <row r="387" ht="15.75" customHeight="1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</row>
    <row r="388" ht="15.75" customHeight="1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</row>
    <row r="389" ht="15.75" customHeight="1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</row>
    <row r="390" ht="15.75" customHeight="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</row>
    <row r="391" ht="15.75" customHeight="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</row>
    <row r="392" ht="15.75" customHeight="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</row>
    <row r="393" ht="15.75" customHeight="1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</row>
    <row r="394" ht="15.75" customHeight="1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</row>
    <row r="395" ht="15.75" customHeight="1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</row>
    <row r="396" ht="15.75" customHeight="1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</row>
    <row r="397" ht="15.75" customHeight="1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</row>
    <row r="398" ht="15.75" customHeight="1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</row>
    <row r="399" ht="15.75" customHeight="1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</row>
    <row r="400" ht="15.75" customHeight="1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</row>
    <row r="401" ht="15.75" customHeight="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</row>
    <row r="402" ht="15.75" customHeight="1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</row>
    <row r="403" ht="15.75" customHeight="1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</row>
    <row r="404" ht="15.75" customHeight="1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</row>
    <row r="405" ht="15.75" customHeight="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</row>
    <row r="406" ht="15.75" customHeight="1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</row>
    <row r="407" ht="15.75" customHeight="1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</row>
    <row r="408" ht="15.75" customHeight="1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</row>
    <row r="409" ht="15.75" customHeight="1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</row>
    <row r="410" ht="15.75" customHeight="1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</row>
    <row r="411" ht="15.75" customHeight="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</row>
    <row r="412" ht="15.75" customHeight="1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</row>
    <row r="413" ht="15.75" customHeight="1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</row>
    <row r="414" ht="15.75" customHeight="1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</row>
    <row r="415" ht="15.75" customHeight="1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</row>
    <row r="416" ht="15.75" customHeight="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</row>
    <row r="417" ht="15.75" customHeight="1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</row>
    <row r="418" ht="15.75" customHeight="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</row>
    <row r="419" ht="15.75" customHeight="1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</row>
    <row r="420" ht="15.75" customHeight="1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</row>
    <row r="421" ht="15.75" customHeight="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</row>
    <row r="422" ht="15.75" customHeight="1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</row>
    <row r="423" ht="15.75" customHeight="1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</row>
    <row r="424" ht="15.75" customHeight="1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</row>
    <row r="425" ht="15.75" customHeight="1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</row>
    <row r="426" ht="15.75" customHeight="1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</row>
    <row r="427" ht="15.75" customHeight="1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</row>
    <row r="428" ht="15.75" customHeight="1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</row>
    <row r="429" ht="15.75" customHeight="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</row>
    <row r="430" ht="15.75" customHeight="1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</row>
    <row r="431" ht="15.75" customHeight="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</row>
    <row r="432" ht="15.75" customHeight="1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</row>
    <row r="433" ht="15.75" customHeight="1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</row>
    <row r="434" ht="15.75" customHeight="1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</row>
    <row r="435" ht="15.75" customHeight="1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</row>
    <row r="436" ht="15.75" customHeight="1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</row>
    <row r="437" ht="15.75" customHeight="1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</row>
    <row r="438" ht="15.75" customHeight="1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</row>
    <row r="439" ht="15.75" customHeight="1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</row>
    <row r="440" ht="15.75" customHeight="1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</row>
    <row r="441" ht="15.75" customHeight="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</row>
    <row r="442" ht="15.75" customHeigh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</row>
    <row r="443" ht="15.75" customHeight="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</row>
    <row r="444" ht="15.75" customHeigh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</row>
    <row r="445" ht="15.75" customHeight="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</row>
    <row r="446" ht="15.75" customHeight="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</row>
    <row r="447" ht="15.75" customHeight="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</row>
    <row r="448" ht="15.75" customHeight="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</row>
    <row r="449" ht="15.75" customHeight="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</row>
    <row r="450" ht="15.75" customHeight="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</row>
    <row r="451" ht="15.75" customHeight="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</row>
    <row r="452" ht="15.75" customHeight="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</row>
    <row r="453" ht="15.75" customHeigh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</row>
    <row r="454" ht="15.75" customHeight="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</row>
    <row r="455" ht="15.75" customHeight="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</row>
    <row r="456" ht="15.75" customHeight="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</row>
    <row r="457" ht="15.75" customHeight="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</row>
    <row r="458" ht="15.75" customHeight="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</row>
    <row r="459" ht="15.75" customHeight="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</row>
    <row r="460" ht="15.75" customHeight="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</row>
    <row r="461" ht="15.75" customHeight="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</row>
    <row r="462" ht="15.75" customHeight="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</row>
    <row r="463" ht="15.75" customHeight="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</row>
    <row r="464" ht="15.75" customHeight="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</row>
    <row r="465" ht="15.75" customHeight="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</row>
    <row r="466" ht="15.75" customHeight="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</row>
    <row r="467" ht="15.75" customHeight="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</row>
    <row r="468" ht="15.75" customHeight="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</row>
    <row r="469" ht="15.75" customHeight="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</row>
    <row r="470" ht="15.75" customHeight="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</row>
    <row r="471" ht="15.75" customHeight="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</row>
    <row r="472" ht="15.75" customHeight="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</row>
    <row r="473" ht="15.75" customHeight="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</row>
    <row r="474" ht="15.75" customHeight="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</row>
    <row r="475" ht="15.75" customHeight="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</row>
    <row r="476" ht="15.75" customHeight="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</row>
    <row r="477" ht="15.75" customHeigh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</row>
    <row r="478" ht="15.75" customHeight="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</row>
    <row r="479" ht="15.75" customHeight="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</row>
    <row r="480" ht="15.75" customHeight="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</row>
    <row r="481" ht="15.75" customHeight="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</row>
    <row r="482" ht="15.75" customHeight="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</row>
    <row r="483" ht="15.75" customHeight="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</row>
    <row r="484" ht="15.75" customHeight="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</row>
    <row r="485" ht="15.75" customHeight="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</row>
    <row r="486" ht="15.75" customHeight="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</row>
    <row r="487" ht="15.75" customHeight="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</row>
    <row r="488" ht="15.75" customHeight="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</row>
    <row r="489" ht="15.75" customHeight="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</row>
    <row r="490" ht="15.75" customHeight="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</row>
    <row r="491" ht="15.75" customHeight="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</row>
    <row r="492" ht="15.75" customHeight="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</row>
    <row r="493" ht="15.75" customHeight="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</row>
    <row r="494" ht="15.75" customHeight="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</row>
    <row r="495" ht="15.75" customHeight="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</row>
    <row r="496" ht="15.75" customHeight="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</row>
    <row r="497" ht="15.75" customHeight="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</row>
    <row r="498" ht="15.75" customHeight="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</row>
    <row r="499" ht="15.75" customHeight="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</row>
    <row r="500" ht="15.75" customHeight="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</row>
    <row r="501" ht="15.75" customHeigh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</row>
    <row r="502" ht="15.75" customHeight="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</row>
    <row r="503" ht="15.75" customHeight="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</row>
    <row r="504" ht="15.75" customHeight="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</row>
    <row r="505" ht="15.75" customHeight="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</row>
    <row r="506" ht="15.75" customHeight="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</row>
    <row r="507" ht="15.75" customHeight="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</row>
    <row r="508" ht="15.75" customHeight="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</row>
    <row r="509" ht="15.75" customHeight="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</row>
    <row r="510" ht="15.75" customHeigh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</row>
    <row r="511" ht="15.75" customHeigh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</row>
    <row r="512" ht="15.75" customHeigh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</row>
    <row r="513" ht="15.75" customHeigh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</row>
    <row r="514" ht="15.75" customHeigh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</row>
    <row r="515" ht="15.75" customHeigh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</row>
    <row r="516" ht="15.75" customHeigh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</row>
    <row r="517" ht="15.75" customHeigh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</row>
    <row r="518" ht="15.75" customHeigh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</row>
    <row r="519" ht="15.75" customHeigh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</row>
    <row r="520" ht="15.75" customHeigh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</row>
    <row r="521" ht="15.75" customHeigh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</row>
    <row r="522" ht="15.75" customHeigh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</row>
    <row r="523" ht="15.75" customHeigh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</row>
    <row r="524" ht="15.75" customHeigh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</row>
    <row r="525" ht="15.75" customHeigh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</row>
    <row r="526" ht="15.75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</row>
    <row r="527" ht="15.75" customHeigh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</row>
    <row r="528" ht="15.75" customHeigh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</row>
    <row r="529" ht="15.75" customHeigh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</row>
    <row r="530" ht="15.75" customHeigh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</row>
    <row r="531" ht="15.75" customHeigh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</row>
    <row r="532" ht="15.75" customHeigh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</row>
    <row r="533" ht="15.75" customHeigh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</row>
    <row r="534" ht="15.75" customHeigh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</row>
    <row r="535" ht="15.75" customHeigh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</row>
    <row r="536" ht="15.75" customHeigh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</row>
    <row r="537" ht="15.75" customHeigh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</row>
    <row r="538" ht="15.75" customHeigh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</row>
    <row r="539" ht="15.75" customHeigh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</row>
    <row r="540" ht="15.75" customHeigh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</row>
    <row r="541" ht="15.75" customHeigh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</row>
    <row r="542" ht="15.75" customHeigh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</row>
    <row r="543" ht="15.75" customHeigh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</row>
    <row r="544" ht="15.75" customHeigh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</row>
    <row r="545" ht="15.75" customHeigh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</row>
    <row r="546" ht="15.75" customHeigh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</row>
    <row r="547" ht="15.75" customHeigh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</row>
    <row r="548" ht="15.75" customHeigh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</row>
    <row r="549" ht="15.75" customHeigh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</row>
    <row r="550" ht="15.75" customHeigh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</row>
    <row r="551" ht="15.75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</row>
    <row r="552" ht="15.75" customHeigh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</row>
    <row r="553" ht="15.75" customHeigh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</row>
    <row r="554" ht="15.75" customHeigh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</row>
    <row r="555" ht="15.75" customHeigh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</row>
    <row r="556" ht="15.75" customHeigh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</row>
    <row r="557" ht="15.75" customHeigh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</row>
    <row r="558" ht="15.75" customHeigh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</row>
    <row r="559" ht="15.75" customHeigh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</row>
    <row r="560" ht="15.75" customHeigh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</row>
    <row r="561" ht="15.75" customHeigh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</row>
    <row r="562" ht="15.75" customHeigh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</row>
    <row r="563" ht="15.75" customHeigh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</row>
    <row r="564" ht="15.75" customHeigh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</row>
    <row r="565" ht="15.75" customHeigh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</row>
    <row r="566" ht="15.75" customHeigh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</row>
    <row r="567" ht="15.75" customHeigh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</row>
    <row r="568" ht="15.75" customHeigh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</row>
    <row r="569" ht="15.75" customHeigh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</row>
    <row r="570" ht="15.75" customHeigh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</row>
    <row r="571" ht="15.75" customHeigh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</row>
    <row r="572" ht="15.75" customHeigh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</row>
    <row r="573" ht="15.75" customHeigh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</row>
    <row r="574" ht="15.75" customHeigh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</row>
    <row r="575" ht="15.75" customHeigh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</row>
    <row r="576" ht="15.75" customHeigh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</row>
    <row r="577" ht="15.75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</row>
    <row r="578" ht="15.75" customHeigh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</row>
    <row r="579" ht="15.75" customHeigh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</row>
    <row r="580" ht="15.75" customHeigh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</row>
    <row r="581" ht="15.75" customHeigh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</row>
    <row r="582" ht="15.75" customHeigh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</row>
    <row r="583" ht="15.75" customHeigh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</row>
    <row r="584" ht="15.75" customHeigh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</row>
    <row r="585" ht="15.75" customHeigh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</row>
    <row r="586" ht="15.75" customHeigh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</row>
    <row r="587" ht="15.75" customHeigh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</row>
    <row r="588" ht="15.75" customHeigh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</row>
    <row r="589" ht="15.75" customHeigh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</row>
    <row r="590" ht="15.75" customHeigh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</row>
    <row r="591" ht="15.75" customHeigh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</row>
    <row r="592" ht="15.75" customHeigh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</row>
    <row r="593" ht="15.75" customHeigh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</row>
    <row r="594" ht="15.75" customHeigh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</row>
    <row r="595" ht="15.75" customHeigh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</row>
    <row r="596" ht="15.75" customHeigh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</row>
    <row r="597" ht="15.75" customHeigh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</row>
    <row r="598" ht="15.75" customHeigh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</row>
    <row r="599" ht="15.75" customHeigh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</row>
    <row r="600" ht="15.75" customHeigh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</row>
    <row r="601" ht="15.75" customHeigh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</row>
    <row r="602" ht="15.75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</row>
    <row r="603" ht="15.75" customHeigh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</row>
    <row r="604" ht="15.75" customHeigh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</row>
    <row r="605" ht="15.75" customHeigh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</row>
    <row r="606" ht="15.75" customHeigh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</row>
    <row r="607" ht="15.75" customHeigh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</row>
    <row r="608" ht="15.75" customHeigh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</row>
    <row r="609" ht="15.75" customHeigh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</row>
    <row r="610" ht="15.75" customHeigh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</row>
    <row r="611" ht="15.75" customHeigh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</row>
    <row r="612" ht="15.75" customHeigh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</row>
    <row r="613" ht="15.75" customHeigh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</row>
    <row r="614" ht="15.75" customHeigh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</row>
    <row r="615" ht="15.75" customHeigh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</row>
    <row r="616" ht="15.75" customHeigh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</row>
    <row r="617" ht="15.75" customHeigh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</row>
    <row r="618" ht="15.75" customHeigh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</row>
    <row r="619" ht="15.75" customHeigh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</row>
    <row r="620" ht="15.75" customHeigh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</row>
    <row r="621" ht="15.75" customHeigh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</row>
    <row r="622" ht="15.75" customHeigh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</row>
    <row r="623" ht="15.75" customHeigh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</row>
    <row r="624" ht="15.75" customHeigh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</row>
    <row r="625" ht="15.75" customHeigh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</row>
    <row r="626" ht="15.75" customHeigh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</row>
    <row r="627" ht="15.75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</row>
    <row r="628" ht="15.75" customHeigh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</row>
    <row r="629" ht="15.75" customHeigh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</row>
    <row r="630" ht="15.75" customHeigh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</row>
    <row r="631" ht="15.75" customHeigh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</row>
    <row r="632" ht="15.75" customHeigh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</row>
    <row r="633" ht="15.75" customHeigh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</row>
    <row r="634" ht="15.75" customHeigh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</row>
    <row r="635" ht="15.75" customHeigh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</row>
    <row r="636" ht="15.75" customHeigh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</row>
    <row r="637" ht="15.75" customHeigh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</row>
    <row r="638" ht="15.75" customHeigh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</row>
    <row r="639" ht="15.75" customHeigh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</row>
    <row r="640" ht="15.75" customHeigh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</row>
    <row r="641" ht="15.75" customHeigh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</row>
    <row r="642" ht="15.75" customHeigh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</row>
    <row r="643" ht="15.75" customHeigh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</row>
    <row r="644" ht="15.75" customHeigh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</row>
    <row r="645" ht="15.75" customHeigh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</row>
    <row r="646" ht="15.75" customHeigh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</row>
    <row r="647" ht="15.75" customHeigh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</row>
    <row r="648" ht="15.75" customHeigh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</row>
    <row r="649" ht="15.75" customHeigh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</row>
    <row r="650" ht="15.75" customHeigh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</row>
    <row r="651" ht="15.75" customHeigh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</row>
    <row r="652" ht="15.75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</row>
    <row r="653" ht="15.75" customHeigh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</row>
    <row r="654" ht="15.75" customHeigh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</row>
    <row r="655" ht="15.75" customHeigh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</row>
    <row r="656" ht="15.75" customHeigh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</row>
    <row r="657" ht="15.75" customHeigh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</row>
    <row r="658" ht="15.75" customHeigh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</row>
    <row r="659" ht="15.75" customHeigh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</row>
    <row r="660" ht="15.75" customHeigh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</row>
    <row r="661" ht="15.75" customHeigh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</row>
    <row r="662" ht="15.75" customHeigh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</row>
    <row r="663" ht="15.75" customHeigh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</row>
    <row r="664" ht="15.75" customHeigh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</row>
    <row r="665" ht="15.75" customHeigh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</row>
    <row r="666" ht="15.75" customHeigh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</row>
    <row r="667" ht="15.75" customHeigh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</row>
    <row r="668" ht="15.75" customHeigh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</row>
    <row r="669" ht="15.75" customHeigh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</row>
    <row r="670" ht="15.75" customHeigh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</row>
    <row r="671" ht="15.75" customHeigh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</row>
    <row r="672" ht="15.75" customHeigh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</row>
    <row r="673" ht="15.75" customHeigh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</row>
    <row r="674" ht="15.75" customHeigh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</row>
    <row r="675" ht="15.75" customHeigh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</row>
    <row r="676" ht="15.75" customHeigh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</row>
    <row r="677" ht="15.75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</row>
    <row r="678" ht="15.75" customHeight="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</row>
    <row r="679" ht="15.75" customHeight="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</row>
    <row r="680" ht="15.75" customHeight="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</row>
    <row r="681" ht="15.75" customHeight="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</row>
    <row r="682" ht="15.75" customHeight="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</row>
    <row r="683" ht="15.75" customHeight="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</row>
    <row r="684" ht="15.75" customHeight="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</row>
    <row r="685" ht="15.75" customHeight="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</row>
    <row r="686" ht="15.75" customHeight="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</row>
    <row r="687" ht="15.75" customHeight="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</row>
    <row r="688" ht="15.75" customHeight="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</row>
    <row r="689" ht="15.75" customHeight="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</row>
    <row r="690" ht="15.75" customHeight="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</row>
    <row r="691" ht="15.75" customHeight="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</row>
    <row r="692" ht="15.75" customHeight="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</row>
    <row r="693" ht="15.75" customHeight="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</row>
    <row r="694" ht="15.75" customHeight="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</row>
    <row r="695" ht="15.75" customHeight="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</row>
    <row r="696" ht="15.75" customHeight="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</row>
    <row r="697" ht="15.75" customHeigh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</row>
    <row r="698" ht="15.75" customHeigh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</row>
    <row r="699" ht="15.75" customHeigh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</row>
    <row r="700" ht="15.75" customHeigh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</row>
    <row r="701" ht="15.75" customHeigh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</row>
    <row r="702" ht="15.75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</row>
    <row r="703" ht="15.75" customHeigh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</row>
    <row r="704" ht="15.75" customHeigh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</row>
    <row r="705" ht="15.75" customHeigh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</row>
    <row r="706" ht="15.75" customHeigh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</row>
    <row r="707" ht="15.75" customHeigh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</row>
    <row r="708" ht="15.75" customHeight="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</row>
    <row r="709" ht="15.75" customHeight="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</row>
    <row r="710" ht="15.75" customHeight="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</row>
    <row r="711" ht="15.75" customHeight="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</row>
    <row r="712" ht="15.75" customHeight="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</row>
    <row r="713" ht="15.75" customHeight="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</row>
    <row r="714" ht="15.75" customHeight="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</row>
    <row r="715" ht="15.75" customHeight="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</row>
    <row r="716" ht="15.75" customHeight="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</row>
    <row r="717" ht="15.75" customHeight="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</row>
    <row r="718" ht="15.75" customHeight="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</row>
    <row r="719" ht="15.75" customHeight="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</row>
    <row r="720" ht="15.75" customHeight="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</row>
    <row r="721" ht="15.75" customHeight="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</row>
    <row r="722" ht="15.75" customHeight="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</row>
    <row r="723" ht="15.75" customHeight="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</row>
    <row r="724" ht="15.75" customHeight="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</row>
    <row r="725" ht="15.75" customHeight="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</row>
    <row r="726" ht="15.75" customHeight="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</row>
    <row r="727" ht="15.75" customHeigh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</row>
    <row r="728" ht="15.75" customHeight="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</row>
    <row r="729" ht="15.75" customHeight="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</row>
    <row r="730" ht="15.75" customHeight="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</row>
    <row r="731" ht="15.75" customHeight="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</row>
    <row r="732" ht="15.75" customHeight="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</row>
    <row r="733" ht="15.75" customHeight="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</row>
    <row r="734" ht="15.75" customHeight="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</row>
    <row r="735" ht="15.75" customHeight="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</row>
    <row r="736" ht="15.75" customHeight="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</row>
    <row r="737" ht="15.75" customHeight="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</row>
    <row r="738" ht="15.75" customHeight="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</row>
    <row r="739" ht="15.75" customHeight="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</row>
    <row r="740" ht="15.75" customHeight="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</row>
    <row r="741" ht="15.75" customHeight="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</row>
    <row r="742" ht="15.75" customHeight="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</row>
    <row r="743" ht="15.75" customHeight="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</row>
    <row r="744" ht="15.75" customHeight="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</row>
    <row r="745" ht="15.75" customHeight="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</row>
    <row r="746" ht="15.75" customHeight="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</row>
    <row r="747" ht="15.75" customHeight="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</row>
    <row r="748" ht="15.75" customHeight="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</row>
    <row r="749" ht="15.75" customHeight="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</row>
    <row r="750" ht="15.75" customHeight="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</row>
    <row r="751" ht="15.75" customHeight="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</row>
    <row r="752" ht="15.75" customHeigh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</row>
    <row r="753" ht="15.75" customHeight="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</row>
    <row r="754" ht="15.75" customHeight="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</row>
    <row r="755" ht="15.75" customHeight="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</row>
    <row r="756" ht="15.75" customHeight="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</row>
    <row r="757" ht="15.75" customHeight="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</row>
    <row r="758" ht="15.75" customHeight="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</row>
    <row r="759" ht="15.75" customHeight="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</row>
    <row r="760" ht="15.75" customHeight="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</row>
    <row r="761" ht="15.75" customHeight="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</row>
    <row r="762" ht="15.75" customHeight="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</row>
    <row r="763" ht="15.75" customHeight="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</row>
    <row r="764" ht="15.75" customHeight="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</row>
    <row r="765" ht="15.75" customHeight="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</row>
    <row r="766" ht="15.75" customHeight="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</row>
    <row r="767" ht="15.75" customHeight="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</row>
    <row r="768" ht="15.75" customHeight="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</row>
    <row r="769" ht="15.75" customHeight="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</row>
    <row r="770" ht="15.75" customHeight="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</row>
    <row r="771" ht="15.75" customHeight="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</row>
    <row r="772" ht="15.75" customHeight="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</row>
    <row r="773" ht="15.75" customHeight="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</row>
    <row r="774" ht="15.75" customHeight="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</row>
    <row r="775" ht="15.75" customHeight="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</row>
    <row r="776" ht="15.75" customHeight="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</row>
    <row r="777" ht="15.75" customHeigh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</row>
    <row r="778" ht="15.75" customHeight="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</row>
    <row r="779" ht="15.75" customHeight="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</row>
    <row r="780" ht="15.75" customHeight="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</row>
    <row r="781" ht="15.75" customHeight="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</row>
    <row r="782" ht="15.75" customHeight="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</row>
    <row r="783" ht="15.75" customHeight="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</row>
    <row r="784" ht="15.75" customHeight="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</row>
    <row r="785" ht="15.75" customHeight="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</row>
    <row r="786" ht="15.75" customHeight="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</row>
    <row r="787" ht="15.75" customHeight="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</row>
    <row r="788" ht="15.75" customHeight="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</row>
    <row r="789" ht="15.75" customHeight="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</row>
    <row r="790" ht="15.75" customHeight="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</row>
    <row r="791" ht="15.75" customHeight="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</row>
    <row r="792" ht="15.75" customHeight="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</row>
    <row r="793" ht="15.75" customHeight="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</row>
    <row r="794" ht="15.75" customHeight="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</row>
    <row r="795" ht="15.75" customHeight="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</row>
    <row r="796" ht="15.75" customHeight="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</row>
    <row r="797" ht="15.75" customHeight="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</row>
    <row r="798" ht="15.75" customHeight="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</row>
    <row r="799" ht="15.75" customHeight="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</row>
    <row r="800" ht="15.75" customHeight="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</row>
    <row r="801" ht="15.75" customHeigh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</row>
    <row r="802" ht="15.75" customHeight="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</row>
    <row r="803" ht="15.75" customHeight="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</row>
    <row r="804" ht="15.75" customHeight="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</row>
    <row r="805" ht="15.75" customHeight="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</row>
    <row r="806" ht="15.75" customHeight="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</row>
    <row r="807" ht="15.75" customHeight="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</row>
    <row r="808" ht="15.75" customHeight="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</row>
    <row r="809" ht="15.75" customHeight="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</row>
    <row r="810" ht="15.75" customHeight="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</row>
    <row r="811" ht="15.75" customHeight="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</row>
    <row r="812" ht="15.75" customHeight="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</row>
    <row r="813" ht="15.75" customHeight="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</row>
    <row r="814" ht="15.75" customHeight="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</row>
    <row r="815" ht="15.75" customHeight="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</row>
    <row r="816" ht="15.75" customHeight="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</row>
    <row r="817" ht="15.75" customHeight="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</row>
    <row r="818" ht="15.75" customHeight="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</row>
    <row r="819" ht="15.75" customHeight="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</row>
    <row r="820" ht="15.75" customHeight="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</row>
    <row r="821" ht="15.75" customHeight="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</row>
    <row r="822" ht="15.75" customHeight="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</row>
    <row r="823" ht="15.75" customHeight="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</row>
    <row r="824" ht="15.75" customHeight="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</row>
    <row r="825" ht="15.75" customHeigh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</row>
    <row r="826" ht="15.75" customHeight="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</row>
    <row r="827" ht="15.75" customHeight="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</row>
    <row r="828" ht="15.75" customHeight="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</row>
    <row r="829" ht="15.75" customHeight="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</row>
    <row r="830" ht="15.75" customHeight="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</row>
    <row r="831" ht="15.75" customHeight="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</row>
    <row r="832" ht="15.75" customHeight="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</row>
    <row r="833" ht="15.75" customHeight="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</row>
    <row r="834" ht="15.75" customHeight="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</row>
    <row r="835" ht="15.75" customHeight="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</row>
    <row r="836" ht="15.75" customHeight="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</row>
    <row r="837" ht="15.75" customHeight="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</row>
    <row r="838" ht="15.75" customHeight="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</row>
    <row r="839" ht="15.75" customHeight="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</row>
    <row r="840" ht="15.75" customHeight="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</row>
    <row r="841" ht="15.75" customHeight="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</row>
    <row r="842" ht="15.75" customHeight="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</row>
    <row r="843" ht="15.75" customHeight="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</row>
    <row r="844" ht="15.75" customHeight="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</row>
    <row r="845" ht="15.75" customHeight="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</row>
    <row r="846" ht="15.75" customHeight="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</row>
    <row r="847" ht="15.75" customHeight="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</row>
    <row r="848" ht="15.75" customHeigh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</row>
    <row r="849" ht="15.75" customHeight="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</row>
    <row r="850" ht="15.75" customHeight="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</row>
    <row r="851" ht="15.75" customHeight="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</row>
    <row r="852" ht="15.75" customHeight="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</row>
    <row r="853" ht="15.75" customHeight="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</row>
    <row r="854" ht="15.75" customHeight="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</row>
    <row r="855" ht="15.75" customHeight="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</row>
    <row r="856" ht="15.75" customHeight="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</row>
    <row r="857" ht="15.75" customHeight="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</row>
    <row r="858" ht="15.75" customHeight="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</row>
    <row r="859" ht="15.75" customHeight="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</row>
    <row r="860" ht="15.75" customHeight="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</row>
    <row r="861" ht="15.75" customHeight="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</row>
    <row r="862" ht="15.75" customHeight="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</row>
    <row r="863" ht="15.75" customHeight="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</row>
    <row r="864" ht="15.75" customHeight="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</row>
    <row r="865" ht="15.75" customHeight="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</row>
    <row r="866" ht="15.75" customHeight="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</row>
    <row r="867" ht="15.75" customHeight="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</row>
    <row r="868" ht="15.75" customHeight="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</row>
    <row r="869" ht="15.75" customHeight="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</row>
    <row r="870" ht="15.75" customHeight="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</row>
    <row r="871" ht="15.75" customHeight="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</row>
    <row r="872" ht="15.75" customHeight="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</row>
    <row r="873" ht="15.75" customHeigh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</row>
    <row r="874" ht="15.75" customHeight="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</row>
    <row r="875" ht="15.75" customHeight="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</row>
    <row r="876" ht="15.75" customHeight="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</row>
    <row r="877" ht="15.75" customHeight="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</row>
    <row r="878" ht="15.75" customHeight="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</row>
    <row r="879" ht="15.75" customHeight="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</row>
    <row r="880" ht="15.75" customHeight="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</row>
    <row r="881" ht="15.75" customHeight="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</row>
    <row r="882" ht="15.75" customHeight="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</row>
    <row r="883" ht="15.75" customHeight="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</row>
    <row r="884" ht="15.75" customHeight="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</row>
    <row r="885" ht="15.75" customHeight="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</row>
    <row r="886" ht="15.75" customHeight="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</row>
    <row r="887" ht="15.75" customHeight="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</row>
    <row r="888" ht="15.75" customHeight="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</row>
    <row r="889" ht="15.75" customHeight="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</row>
    <row r="890" ht="15.75" customHeight="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</row>
    <row r="891" ht="15.75" customHeight="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</row>
    <row r="892" ht="15.75" customHeight="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</row>
    <row r="893" ht="15.75" customHeight="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</row>
    <row r="894" ht="15.75" customHeight="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</row>
    <row r="895" ht="15.75" customHeight="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</row>
    <row r="896" ht="15.75" customHeight="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</row>
    <row r="897" ht="15.75" customHeight="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</row>
    <row r="898" ht="15.75" customHeigh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</row>
    <row r="899" ht="15.75" customHeight="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</row>
    <row r="900" ht="15.75" customHeight="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</row>
    <row r="901" ht="15.75" customHeight="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</row>
    <row r="902" ht="15.75" customHeight="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</row>
    <row r="903" ht="15.75" customHeight="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</row>
    <row r="904" ht="15.75" customHeight="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</row>
    <row r="905" ht="15.75" customHeight="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</row>
    <row r="906" ht="15.75" customHeight="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</row>
    <row r="907" ht="15.75" customHeight="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</row>
    <row r="908" ht="15.75" customHeight="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</row>
    <row r="909" ht="15.75" customHeight="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</row>
    <row r="910" ht="15.75" customHeight="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</row>
    <row r="911" ht="15.75" customHeight="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</row>
    <row r="912" ht="15.75" customHeight="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</row>
    <row r="913" ht="15.75" customHeight="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</row>
    <row r="914" ht="15.75" customHeight="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</row>
    <row r="915" ht="15.75" customHeight="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</row>
    <row r="916" ht="15.75" customHeight="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</row>
    <row r="917" ht="15.75" customHeight="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</row>
    <row r="918" ht="15.75" customHeight="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</row>
    <row r="919" ht="15.75" customHeight="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</row>
    <row r="920" ht="15.75" customHeight="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</row>
    <row r="921" ht="15.75" customHeight="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</row>
    <row r="922" ht="15.75" customHeigh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</row>
    <row r="923" ht="15.75" customHeight="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</row>
    <row r="924" ht="15.75" customHeight="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</row>
    <row r="925" ht="15.75" customHeight="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</row>
    <row r="926" ht="15.75" customHeight="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</row>
    <row r="927" ht="15.75" customHeight="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</row>
    <row r="928" ht="15.75" customHeight="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</row>
    <row r="929" ht="15.75" customHeight="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</row>
    <row r="930" ht="15.75" customHeight="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</row>
    <row r="931" ht="15.75" customHeight="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</row>
    <row r="932" ht="15.75" customHeight="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</row>
    <row r="933" ht="15.75" customHeight="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</row>
    <row r="934" ht="15.75" customHeight="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</row>
    <row r="935" ht="15.75" customHeight="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</row>
    <row r="936" ht="15.75" customHeight="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</row>
    <row r="937" ht="15.75" customHeight="1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</row>
    <row r="938" ht="15.75" customHeight="1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</row>
    <row r="939" ht="15.75" customHeight="1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</row>
    <row r="940" ht="15.75" customHeight="1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</row>
    <row r="941" ht="15.75" customHeight="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</row>
    <row r="942" ht="15.75" customHeight="1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</row>
    <row r="943" ht="15.75" customHeight="1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</row>
    <row r="944" ht="15.75" customHeight="1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</row>
    <row r="945" ht="15.75" customHeight="1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</row>
    <row r="946" ht="15.75" customHeight="1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</row>
    <row r="947" ht="15.75" customHeight="1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</row>
    <row r="948" ht="15.75" customHeight="1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</row>
    <row r="949" ht="15.75" customHeight="1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</row>
    <row r="950" ht="15.75" customHeight="1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</row>
    <row r="951" ht="15.75" customHeight="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</row>
    <row r="952" ht="15.75" customHeight="1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</row>
    <row r="953" ht="15.75" customHeight="1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</row>
    <row r="954" ht="15.75" customHeight="1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</row>
    <row r="955" ht="15.75" customHeight="1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</row>
    <row r="956" ht="15.75" customHeight="1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</row>
    <row r="957" ht="15.75" customHeight="1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2.25"/>
    <col customWidth="1" min="2" max="2" width="15.25"/>
    <col customWidth="1" min="3" max="3" width="25.5"/>
    <col customWidth="1" min="4" max="7" width="16.38"/>
    <col customWidth="1" min="8" max="8" width="10.5"/>
    <col customWidth="1" min="9" max="9" width="13.63"/>
    <col customWidth="1" min="10" max="10" width="12.25"/>
    <col customWidth="1" min="11" max="11" width="10.63"/>
    <col customWidth="1" min="12" max="12" width="14.0"/>
    <col customWidth="1" min="13" max="13" width="16.88"/>
    <col customWidth="1" min="14" max="14" width="8.13"/>
    <col customWidth="1" min="15" max="15" width="20.38"/>
    <col customWidth="1" min="16" max="16" width="15.75"/>
    <col customWidth="1" min="17" max="17" width="17.38"/>
    <col customWidth="1" min="18" max="18" width="20.13"/>
    <col customWidth="1" min="19" max="19" width="16.5"/>
    <col customWidth="1" min="20" max="20" width="16.25"/>
  </cols>
  <sheetData>
    <row r="1" ht="48.75" customHeight="1">
      <c r="A1" s="31" t="s">
        <v>29</v>
      </c>
      <c r="B1" s="32" t="s">
        <v>30</v>
      </c>
      <c r="C1" s="32" t="s">
        <v>31</v>
      </c>
      <c r="D1" s="32" t="s">
        <v>32</v>
      </c>
      <c r="E1" s="32" t="s">
        <v>33</v>
      </c>
      <c r="F1" s="32" t="s">
        <v>34</v>
      </c>
      <c r="G1" s="33" t="s">
        <v>35</v>
      </c>
      <c r="H1" s="32" t="s">
        <v>36</v>
      </c>
      <c r="I1" s="33" t="s">
        <v>37</v>
      </c>
      <c r="J1" s="32" t="s">
        <v>38</v>
      </c>
      <c r="K1" s="33" t="s">
        <v>39</v>
      </c>
      <c r="L1" s="33" t="s">
        <v>40</v>
      </c>
      <c r="M1" s="34" t="s">
        <v>41</v>
      </c>
      <c r="N1" s="34" t="s">
        <v>42</v>
      </c>
      <c r="O1" s="35" t="s">
        <v>43</v>
      </c>
      <c r="P1" s="35" t="s">
        <v>44</v>
      </c>
      <c r="Q1" s="35" t="s">
        <v>45</v>
      </c>
      <c r="R1" s="35" t="s">
        <v>46</v>
      </c>
      <c r="S1" s="35" t="s">
        <v>47</v>
      </c>
      <c r="T1" s="35" t="s">
        <v>48</v>
      </c>
      <c r="U1" s="36"/>
    </row>
    <row r="2" ht="15.75" customHeight="1">
      <c r="A2" s="37">
        <v>43522.0</v>
      </c>
      <c r="B2" s="38" t="s">
        <v>49</v>
      </c>
      <c r="C2" s="38" t="s">
        <v>50</v>
      </c>
      <c r="D2" s="38" t="s">
        <v>51</v>
      </c>
      <c r="E2" s="38" t="s">
        <v>52</v>
      </c>
      <c r="F2" s="38" t="s">
        <v>25</v>
      </c>
      <c r="G2" s="38" t="s">
        <v>53</v>
      </c>
      <c r="H2" s="39"/>
      <c r="I2" s="37">
        <v>43668.0</v>
      </c>
      <c r="J2" s="38" t="s">
        <v>54</v>
      </c>
      <c r="K2" s="38" t="s">
        <v>55</v>
      </c>
      <c r="L2" s="38" t="s">
        <v>56</v>
      </c>
      <c r="M2" s="38" t="s">
        <v>57</v>
      </c>
      <c r="N2" s="38">
        <v>10.0</v>
      </c>
      <c r="O2" s="40" t="s">
        <v>58</v>
      </c>
      <c r="P2" s="40"/>
      <c r="Q2" s="41"/>
      <c r="R2" s="42"/>
      <c r="S2" s="41"/>
      <c r="T2" s="42"/>
    </row>
    <row r="3" ht="15.75" customHeight="1">
      <c r="A3" s="37">
        <v>43522.0</v>
      </c>
      <c r="B3" s="38" t="s">
        <v>59</v>
      </c>
      <c r="C3" s="38" t="s">
        <v>50</v>
      </c>
      <c r="D3" s="38" t="s">
        <v>51</v>
      </c>
      <c r="E3" s="38" t="s">
        <v>60</v>
      </c>
      <c r="F3" s="38" t="s">
        <v>25</v>
      </c>
      <c r="G3" s="38" t="s">
        <v>61</v>
      </c>
      <c r="H3" s="38" t="s">
        <v>62</v>
      </c>
      <c r="I3" s="37">
        <v>43668.0</v>
      </c>
      <c r="J3" s="39" t="s">
        <v>58</v>
      </c>
      <c r="K3" s="39"/>
      <c r="L3" s="39"/>
      <c r="M3" s="38" t="s">
        <v>63</v>
      </c>
      <c r="N3" s="38">
        <v>5.0</v>
      </c>
      <c r="O3" s="40" t="s">
        <v>58</v>
      </c>
      <c r="P3" s="40" t="s">
        <v>58</v>
      </c>
      <c r="Q3" s="41">
        <v>43521.0</v>
      </c>
      <c r="R3" s="42" t="s">
        <v>58</v>
      </c>
      <c r="S3" s="41"/>
      <c r="T3" s="42"/>
    </row>
    <row r="4" ht="15.75" customHeight="1">
      <c r="A4" s="37">
        <v>43522.0</v>
      </c>
      <c r="B4" s="38" t="s">
        <v>64</v>
      </c>
      <c r="C4" s="38" t="s">
        <v>50</v>
      </c>
      <c r="D4" s="38" t="s">
        <v>65</v>
      </c>
      <c r="E4" s="38" t="s">
        <v>60</v>
      </c>
      <c r="F4" s="38" t="s">
        <v>25</v>
      </c>
      <c r="G4" s="38" t="s">
        <v>53</v>
      </c>
      <c r="H4" s="39"/>
      <c r="I4" s="37">
        <v>43668.0</v>
      </c>
      <c r="J4" s="38" t="s">
        <v>54</v>
      </c>
      <c r="K4" s="38" t="s">
        <v>55</v>
      </c>
      <c r="L4" s="38" t="s">
        <v>56</v>
      </c>
      <c r="M4" s="38" t="s">
        <v>57</v>
      </c>
      <c r="N4" s="38">
        <v>2.0</v>
      </c>
      <c r="O4" s="40" t="s">
        <v>54</v>
      </c>
      <c r="P4" s="40" t="s">
        <v>54</v>
      </c>
      <c r="Q4" s="41">
        <v>43521.0</v>
      </c>
      <c r="R4" s="42"/>
      <c r="S4" s="41"/>
      <c r="T4" s="42"/>
    </row>
    <row r="5" ht="15.75" customHeight="1">
      <c r="A5" s="37">
        <v>43522.0</v>
      </c>
      <c r="B5" s="38" t="s">
        <v>66</v>
      </c>
      <c r="C5" s="38" t="s">
        <v>50</v>
      </c>
      <c r="D5" s="38" t="s">
        <v>65</v>
      </c>
      <c r="E5" s="43" t="s">
        <v>67</v>
      </c>
      <c r="F5" s="38" t="s">
        <v>25</v>
      </c>
      <c r="G5" s="38" t="s">
        <v>61</v>
      </c>
      <c r="H5" s="39"/>
      <c r="I5" s="37">
        <v>43668.0</v>
      </c>
      <c r="J5" s="38" t="s">
        <v>54</v>
      </c>
      <c r="K5" s="38" t="s">
        <v>55</v>
      </c>
      <c r="L5" s="38" t="s">
        <v>62</v>
      </c>
      <c r="M5" s="38" t="s">
        <v>57</v>
      </c>
      <c r="N5" s="38">
        <v>3.0</v>
      </c>
      <c r="O5" s="40" t="s">
        <v>54</v>
      </c>
      <c r="P5" s="40" t="s">
        <v>54</v>
      </c>
      <c r="Q5" s="41">
        <v>43521.0</v>
      </c>
      <c r="R5" s="42" t="s">
        <v>54</v>
      </c>
      <c r="S5" s="41">
        <v>43521.0</v>
      </c>
      <c r="T5" s="42" t="s">
        <v>54</v>
      </c>
    </row>
    <row r="6" ht="15.75" customHeight="1">
      <c r="A6" s="37">
        <v>43522.0</v>
      </c>
      <c r="B6" s="38" t="s">
        <v>68</v>
      </c>
      <c r="C6" s="38" t="s">
        <v>50</v>
      </c>
      <c r="D6" s="38" t="s">
        <v>51</v>
      </c>
      <c r="E6" s="38" t="s">
        <v>69</v>
      </c>
      <c r="F6" s="38" t="s">
        <v>26</v>
      </c>
      <c r="G6" s="38" t="s">
        <v>61</v>
      </c>
      <c r="H6" s="38" t="s">
        <v>62</v>
      </c>
      <c r="I6" s="37">
        <v>43668.0</v>
      </c>
      <c r="J6" s="39" t="s">
        <v>58</v>
      </c>
      <c r="K6" s="39"/>
      <c r="L6" s="39"/>
      <c r="M6" s="38" t="s">
        <v>63</v>
      </c>
      <c r="N6" s="38">
        <v>5.0</v>
      </c>
      <c r="O6" s="40" t="s">
        <v>54</v>
      </c>
      <c r="P6" s="40" t="s">
        <v>54</v>
      </c>
      <c r="Q6" s="41">
        <v>43521.0</v>
      </c>
      <c r="R6" s="42" t="s">
        <v>54</v>
      </c>
      <c r="S6" s="41">
        <v>43521.0</v>
      </c>
      <c r="T6" s="42" t="s">
        <v>54</v>
      </c>
    </row>
    <row r="7" ht="15.75" customHeight="1">
      <c r="A7" s="37">
        <v>43522.0</v>
      </c>
      <c r="B7" s="38" t="s">
        <v>70</v>
      </c>
      <c r="C7" s="38" t="s">
        <v>50</v>
      </c>
      <c r="D7" s="38" t="s">
        <v>71</v>
      </c>
      <c r="E7" s="38" t="s">
        <v>71</v>
      </c>
      <c r="F7" s="38" t="s">
        <v>26</v>
      </c>
      <c r="G7" s="38" t="s">
        <v>61</v>
      </c>
      <c r="H7" s="38" t="s">
        <v>62</v>
      </c>
      <c r="I7" s="37">
        <v>43668.0</v>
      </c>
      <c r="J7" s="39" t="s">
        <v>58</v>
      </c>
      <c r="K7" s="39"/>
      <c r="L7" s="39"/>
      <c r="M7" s="38" t="s">
        <v>63</v>
      </c>
      <c r="N7" s="38">
        <v>5.0</v>
      </c>
      <c r="O7" s="40" t="s">
        <v>54</v>
      </c>
      <c r="P7" s="40" t="s">
        <v>54</v>
      </c>
      <c r="Q7" s="41">
        <v>43521.0</v>
      </c>
      <c r="R7" s="42" t="s">
        <v>54</v>
      </c>
      <c r="S7" s="41"/>
      <c r="T7" s="42"/>
    </row>
    <row r="8" ht="15.75" customHeight="1">
      <c r="A8" s="37">
        <v>43522.0</v>
      </c>
      <c r="B8" s="38" t="s">
        <v>72</v>
      </c>
      <c r="C8" s="38" t="s">
        <v>50</v>
      </c>
      <c r="D8" s="38" t="s">
        <v>51</v>
      </c>
      <c r="E8" s="43" t="s">
        <v>67</v>
      </c>
      <c r="F8" s="38" t="s">
        <v>27</v>
      </c>
      <c r="G8" s="38" t="s">
        <v>73</v>
      </c>
      <c r="H8" s="39"/>
      <c r="I8" s="37">
        <v>43668.0</v>
      </c>
      <c r="J8" s="38" t="s">
        <v>54</v>
      </c>
      <c r="K8" s="38" t="s">
        <v>55</v>
      </c>
      <c r="L8" s="38" t="s">
        <v>74</v>
      </c>
      <c r="M8" s="38" t="s">
        <v>75</v>
      </c>
      <c r="N8" s="38">
        <v>1.0</v>
      </c>
      <c r="O8" s="40" t="s">
        <v>54</v>
      </c>
      <c r="P8" s="40" t="s">
        <v>54</v>
      </c>
      <c r="Q8" s="41">
        <v>43521.0</v>
      </c>
      <c r="R8" s="42" t="s">
        <v>54</v>
      </c>
      <c r="S8" s="41">
        <v>43521.0</v>
      </c>
      <c r="T8" s="42" t="s">
        <v>54</v>
      </c>
    </row>
    <row r="9" ht="15.75" customHeight="1">
      <c r="A9" s="37">
        <v>43522.0</v>
      </c>
      <c r="B9" s="38" t="s">
        <v>76</v>
      </c>
      <c r="C9" s="38" t="s">
        <v>50</v>
      </c>
      <c r="D9" s="38" t="s">
        <v>77</v>
      </c>
      <c r="E9" s="38" t="s">
        <v>60</v>
      </c>
      <c r="F9" s="38" t="s">
        <v>27</v>
      </c>
      <c r="G9" s="38" t="s">
        <v>78</v>
      </c>
      <c r="H9" s="39"/>
      <c r="I9" s="37">
        <v>43668.0</v>
      </c>
      <c r="J9" s="39" t="s">
        <v>58</v>
      </c>
      <c r="K9" s="39"/>
      <c r="L9" s="39"/>
      <c r="M9" s="38" t="s">
        <v>75</v>
      </c>
      <c r="N9" s="38">
        <v>2.0</v>
      </c>
      <c r="O9" s="40" t="s">
        <v>54</v>
      </c>
      <c r="P9" s="40" t="s">
        <v>54</v>
      </c>
      <c r="Q9" s="41">
        <v>43521.0</v>
      </c>
      <c r="R9" s="42" t="s">
        <v>54</v>
      </c>
      <c r="S9" s="41">
        <v>43521.0</v>
      </c>
      <c r="T9" s="42" t="s">
        <v>54</v>
      </c>
    </row>
    <row r="10" ht="15.75" customHeight="1">
      <c r="A10" s="37">
        <v>43522.0</v>
      </c>
      <c r="B10" s="38" t="s">
        <v>79</v>
      </c>
      <c r="C10" s="38" t="s">
        <v>50</v>
      </c>
      <c r="D10" s="38" t="s">
        <v>51</v>
      </c>
      <c r="E10" s="38" t="s">
        <v>60</v>
      </c>
      <c r="F10" s="38" t="s">
        <v>27</v>
      </c>
      <c r="G10" s="38" t="s">
        <v>78</v>
      </c>
      <c r="H10" s="39"/>
      <c r="I10" s="37">
        <v>43668.0</v>
      </c>
      <c r="J10" s="39" t="s">
        <v>58</v>
      </c>
      <c r="K10" s="39"/>
      <c r="L10" s="39"/>
      <c r="M10" s="38" t="s">
        <v>75</v>
      </c>
      <c r="N10" s="38">
        <v>3.0</v>
      </c>
      <c r="O10" s="40"/>
      <c r="P10" s="40"/>
      <c r="Q10" s="41"/>
      <c r="R10" s="42"/>
      <c r="S10" s="41"/>
      <c r="T10" s="42"/>
    </row>
    <row r="11" ht="15.75" customHeight="1">
      <c r="A11" s="44"/>
      <c r="B11" s="38"/>
      <c r="C11" s="39"/>
      <c r="D11" s="39"/>
      <c r="E11" s="39"/>
      <c r="F11" s="39"/>
      <c r="G11" s="39"/>
      <c r="H11" s="39"/>
      <c r="I11" s="44"/>
      <c r="J11" s="39"/>
      <c r="K11" s="39"/>
      <c r="L11" s="39"/>
      <c r="M11" s="39"/>
      <c r="N11" s="39"/>
      <c r="O11" s="45"/>
      <c r="P11" s="45"/>
      <c r="Q11" s="46"/>
      <c r="R11" s="46"/>
      <c r="S11" s="46"/>
      <c r="T11" s="46"/>
    </row>
    <row r="12" ht="15.75" customHeight="1">
      <c r="A12" s="44"/>
      <c r="B12" s="39"/>
      <c r="C12" s="39"/>
      <c r="D12" s="39"/>
      <c r="E12" s="39"/>
      <c r="F12" s="39"/>
      <c r="G12" s="39"/>
      <c r="H12" s="39"/>
      <c r="I12" s="44"/>
      <c r="J12" s="39"/>
      <c r="K12" s="39"/>
      <c r="L12" s="39"/>
      <c r="M12" s="39"/>
      <c r="N12" s="39"/>
      <c r="O12" s="45"/>
      <c r="P12" s="45"/>
      <c r="Q12" s="46"/>
      <c r="R12" s="46"/>
      <c r="S12" s="46"/>
      <c r="T12" s="46"/>
    </row>
    <row r="13" ht="15.75" customHeight="1">
      <c r="A13" s="44"/>
      <c r="B13" s="39"/>
      <c r="C13" s="39"/>
      <c r="D13" s="39"/>
      <c r="E13" s="39"/>
      <c r="F13" s="39"/>
      <c r="G13" s="39"/>
      <c r="H13" s="39"/>
      <c r="I13" s="44"/>
      <c r="J13" s="39"/>
      <c r="K13" s="39"/>
      <c r="L13" s="39"/>
      <c r="M13" s="39"/>
      <c r="N13" s="39"/>
      <c r="O13" s="45"/>
      <c r="P13" s="45"/>
      <c r="Q13" s="46"/>
      <c r="R13" s="46"/>
      <c r="S13" s="46"/>
      <c r="T13" s="46"/>
    </row>
    <row r="14" ht="15.75" customHeight="1">
      <c r="A14" s="44"/>
      <c r="B14" s="39"/>
      <c r="C14" s="39"/>
      <c r="D14" s="39"/>
      <c r="E14" s="39"/>
      <c r="F14" s="39"/>
      <c r="G14" s="39"/>
      <c r="H14" s="39"/>
      <c r="I14" s="44"/>
      <c r="J14" s="39"/>
      <c r="K14" s="39"/>
      <c r="L14" s="39"/>
      <c r="M14" s="39"/>
      <c r="N14" s="39"/>
      <c r="O14" s="45"/>
      <c r="P14" s="45"/>
      <c r="Q14" s="46"/>
      <c r="R14" s="46"/>
      <c r="S14" s="46"/>
      <c r="T14" s="46"/>
    </row>
    <row r="15" ht="15.75" customHeight="1">
      <c r="A15" s="44"/>
      <c r="B15" s="39"/>
      <c r="C15" s="39"/>
      <c r="D15" s="39"/>
      <c r="E15" s="39"/>
      <c r="F15" s="39"/>
      <c r="G15" s="39"/>
      <c r="H15" s="39"/>
      <c r="I15" s="44"/>
      <c r="J15" s="39"/>
      <c r="K15" s="39"/>
      <c r="L15" s="39"/>
      <c r="M15" s="39"/>
      <c r="N15" s="39"/>
      <c r="O15" s="45"/>
      <c r="P15" s="45"/>
      <c r="Q15" s="46"/>
      <c r="R15" s="46"/>
      <c r="S15" s="46"/>
      <c r="T15" s="46"/>
    </row>
    <row r="16" ht="15.75" customHeight="1">
      <c r="A16" s="44"/>
      <c r="B16" s="39"/>
      <c r="C16" s="39"/>
      <c r="D16" s="39"/>
      <c r="E16" s="39"/>
      <c r="F16" s="39"/>
      <c r="G16" s="39"/>
      <c r="H16" s="39"/>
      <c r="I16" s="44"/>
      <c r="J16" s="39"/>
      <c r="K16" s="39"/>
      <c r="L16" s="39"/>
      <c r="M16" s="39"/>
      <c r="N16" s="39"/>
      <c r="O16" s="45"/>
      <c r="P16" s="45"/>
      <c r="Q16" s="46"/>
      <c r="R16" s="46"/>
      <c r="S16" s="46"/>
      <c r="T16" s="46"/>
    </row>
    <row r="17" ht="15.75" customHeight="1">
      <c r="A17" s="44"/>
      <c r="B17" s="39"/>
      <c r="C17" s="39"/>
      <c r="D17" s="39"/>
      <c r="E17" s="39"/>
      <c r="F17" s="39"/>
      <c r="G17" s="39"/>
      <c r="H17" s="39"/>
      <c r="I17" s="44"/>
      <c r="J17" s="39"/>
      <c r="K17" s="39"/>
      <c r="L17" s="39"/>
      <c r="M17" s="39"/>
      <c r="N17" s="39"/>
      <c r="O17" s="45"/>
      <c r="P17" s="45"/>
      <c r="Q17" s="46"/>
      <c r="R17" s="46"/>
      <c r="S17" s="46"/>
      <c r="T17" s="46"/>
    </row>
    <row r="18" ht="15.75" customHeight="1">
      <c r="A18" s="44"/>
      <c r="B18" s="39"/>
      <c r="C18" s="39"/>
      <c r="D18" s="39"/>
      <c r="E18" s="39"/>
      <c r="F18" s="39"/>
      <c r="G18" s="39"/>
      <c r="H18" s="39"/>
      <c r="I18" s="44"/>
      <c r="J18" s="39"/>
      <c r="K18" s="39"/>
      <c r="L18" s="39"/>
      <c r="M18" s="39"/>
      <c r="N18" s="39"/>
      <c r="O18" s="45"/>
      <c r="P18" s="45"/>
      <c r="Q18" s="46"/>
      <c r="R18" s="46"/>
      <c r="S18" s="46"/>
      <c r="T18" s="46"/>
    </row>
    <row r="19" ht="15.75" customHeight="1">
      <c r="A19" s="44"/>
      <c r="B19" s="39"/>
      <c r="C19" s="39"/>
      <c r="D19" s="39"/>
      <c r="E19" s="39"/>
      <c r="F19" s="39"/>
      <c r="G19" s="39"/>
      <c r="H19" s="39"/>
      <c r="I19" s="44"/>
      <c r="J19" s="39"/>
      <c r="K19" s="39"/>
      <c r="L19" s="39"/>
      <c r="M19" s="39"/>
      <c r="N19" s="39"/>
      <c r="O19" s="45"/>
      <c r="P19" s="45"/>
      <c r="Q19" s="46"/>
      <c r="R19" s="46"/>
      <c r="S19" s="46"/>
      <c r="T19" s="46"/>
    </row>
    <row r="20" ht="15.75" customHeight="1">
      <c r="A20" s="44"/>
      <c r="B20" s="39"/>
      <c r="C20" s="39"/>
      <c r="D20" s="39"/>
      <c r="E20" s="39"/>
      <c r="F20" s="39"/>
      <c r="G20" s="39"/>
      <c r="H20" s="39"/>
      <c r="I20" s="44"/>
      <c r="J20" s="39"/>
      <c r="K20" s="39"/>
      <c r="L20" s="39"/>
      <c r="M20" s="39"/>
      <c r="N20" s="39"/>
      <c r="O20" s="45"/>
      <c r="P20" s="45"/>
      <c r="Q20" s="46"/>
      <c r="R20" s="46"/>
      <c r="S20" s="46"/>
      <c r="T20" s="46"/>
    </row>
    <row r="21" ht="15.75" customHeight="1">
      <c r="A21" s="44"/>
      <c r="B21" s="39"/>
      <c r="C21" s="39"/>
      <c r="D21" s="39"/>
      <c r="E21" s="39"/>
      <c r="F21" s="39"/>
      <c r="G21" s="39"/>
      <c r="H21" s="39"/>
      <c r="I21" s="44"/>
      <c r="J21" s="39"/>
      <c r="K21" s="39"/>
      <c r="L21" s="39"/>
      <c r="M21" s="39"/>
      <c r="N21" s="39"/>
      <c r="O21" s="45"/>
      <c r="P21" s="45"/>
      <c r="Q21" s="46"/>
      <c r="R21" s="46"/>
      <c r="S21" s="46"/>
      <c r="T21" s="46"/>
    </row>
    <row r="22" ht="15.75" customHeight="1">
      <c r="A22" s="44"/>
      <c r="B22" s="39"/>
      <c r="C22" s="39"/>
      <c r="D22" s="39"/>
      <c r="E22" s="39"/>
      <c r="F22" s="39"/>
      <c r="G22" s="39"/>
      <c r="H22" s="39"/>
      <c r="I22" s="44"/>
      <c r="J22" s="39"/>
      <c r="K22" s="39"/>
      <c r="L22" s="39"/>
      <c r="M22" s="39"/>
      <c r="N22" s="39"/>
      <c r="O22" s="45"/>
      <c r="P22" s="45"/>
      <c r="Q22" s="46"/>
      <c r="R22" s="46"/>
      <c r="S22" s="46"/>
      <c r="T22" s="46"/>
    </row>
    <row r="23" ht="15.75" customHeight="1">
      <c r="A23" s="44"/>
      <c r="B23" s="39"/>
      <c r="C23" s="39"/>
      <c r="D23" s="39"/>
      <c r="E23" s="39"/>
      <c r="F23" s="39"/>
      <c r="G23" s="39"/>
      <c r="H23" s="39"/>
      <c r="I23" s="44"/>
      <c r="J23" s="39"/>
      <c r="K23" s="39"/>
      <c r="L23" s="39"/>
      <c r="M23" s="39"/>
      <c r="N23" s="39"/>
      <c r="O23" s="45"/>
      <c r="P23" s="45"/>
      <c r="Q23" s="46"/>
      <c r="R23" s="46"/>
      <c r="S23" s="46"/>
      <c r="T23" s="46"/>
    </row>
    <row r="24" ht="15.75" customHeight="1">
      <c r="A24" s="44"/>
      <c r="B24" s="39"/>
      <c r="C24" s="39"/>
      <c r="D24" s="39"/>
      <c r="E24" s="39"/>
      <c r="F24" s="39"/>
      <c r="G24" s="39"/>
      <c r="H24" s="39"/>
      <c r="I24" s="44"/>
      <c r="J24" s="39"/>
      <c r="K24" s="39"/>
      <c r="L24" s="39"/>
      <c r="M24" s="39"/>
      <c r="N24" s="39"/>
      <c r="O24" s="45"/>
      <c r="P24" s="45"/>
      <c r="Q24" s="46"/>
      <c r="R24" s="46"/>
      <c r="S24" s="46"/>
      <c r="T24" s="46"/>
    </row>
    <row r="25" ht="15.75" customHeight="1">
      <c r="A25" s="44"/>
      <c r="B25" s="39"/>
      <c r="C25" s="39"/>
      <c r="D25" s="39"/>
      <c r="E25" s="39"/>
      <c r="F25" s="39"/>
      <c r="G25" s="39"/>
      <c r="H25" s="39"/>
      <c r="I25" s="44"/>
      <c r="J25" s="39"/>
      <c r="K25" s="39"/>
      <c r="L25" s="39"/>
      <c r="M25" s="39"/>
      <c r="N25" s="39"/>
      <c r="O25" s="45"/>
      <c r="P25" s="45"/>
      <c r="Q25" s="46"/>
      <c r="R25" s="46"/>
      <c r="S25" s="46"/>
      <c r="T25" s="46"/>
    </row>
    <row r="26" ht="15.75" customHeight="1">
      <c r="A26" s="44"/>
      <c r="B26" s="39"/>
      <c r="C26" s="39"/>
      <c r="D26" s="39"/>
      <c r="E26" s="39"/>
      <c r="F26" s="39"/>
      <c r="G26" s="39"/>
      <c r="H26" s="39"/>
      <c r="I26" s="44"/>
      <c r="J26" s="39"/>
      <c r="K26" s="39"/>
      <c r="L26" s="39"/>
      <c r="M26" s="39"/>
      <c r="N26" s="39"/>
      <c r="O26" s="45"/>
      <c r="P26" s="45"/>
      <c r="Q26" s="46"/>
      <c r="R26" s="46"/>
      <c r="S26" s="46"/>
      <c r="T26" s="46"/>
    </row>
    <row r="27" ht="15.75" customHeight="1">
      <c r="A27" s="44"/>
      <c r="B27" s="39"/>
      <c r="C27" s="39"/>
      <c r="D27" s="39"/>
      <c r="E27" s="39"/>
      <c r="F27" s="39"/>
      <c r="G27" s="39"/>
      <c r="H27" s="39"/>
      <c r="I27" s="44"/>
      <c r="J27" s="39"/>
      <c r="K27" s="39"/>
      <c r="L27" s="39"/>
      <c r="M27" s="39"/>
      <c r="N27" s="39"/>
      <c r="O27" s="45"/>
      <c r="P27" s="45"/>
      <c r="Q27" s="46"/>
      <c r="R27" s="46"/>
      <c r="S27" s="46"/>
      <c r="T27" s="46"/>
    </row>
    <row r="28" ht="15.75" customHeight="1">
      <c r="A28" s="44"/>
      <c r="B28" s="39"/>
      <c r="C28" s="39"/>
      <c r="D28" s="39"/>
      <c r="E28" s="39"/>
      <c r="F28" s="39"/>
      <c r="G28" s="39"/>
      <c r="H28" s="39"/>
      <c r="I28" s="44"/>
      <c r="J28" s="39"/>
      <c r="K28" s="39"/>
      <c r="L28" s="39"/>
      <c r="M28" s="39"/>
      <c r="N28" s="39"/>
      <c r="O28" s="45"/>
      <c r="P28" s="45"/>
      <c r="Q28" s="46"/>
      <c r="R28" s="46"/>
      <c r="S28" s="46"/>
      <c r="T28" s="46"/>
    </row>
    <row r="29" ht="15.75" customHeight="1">
      <c r="A29" s="44"/>
      <c r="B29" s="39"/>
      <c r="C29" s="39"/>
      <c r="D29" s="39"/>
      <c r="E29" s="39"/>
      <c r="F29" s="39"/>
      <c r="G29" s="39"/>
      <c r="H29" s="39"/>
      <c r="I29" s="44"/>
      <c r="J29" s="39"/>
      <c r="K29" s="39"/>
      <c r="L29" s="39"/>
      <c r="M29" s="39"/>
      <c r="N29" s="39"/>
      <c r="O29" s="45"/>
      <c r="P29" s="45"/>
      <c r="Q29" s="46"/>
      <c r="R29" s="46"/>
      <c r="S29" s="46"/>
      <c r="T29" s="46"/>
    </row>
    <row r="30" ht="15.75" customHeight="1">
      <c r="A30" s="44"/>
      <c r="B30" s="39"/>
      <c r="C30" s="39"/>
      <c r="D30" s="39"/>
      <c r="E30" s="39"/>
      <c r="F30" s="39"/>
      <c r="G30" s="39"/>
      <c r="H30" s="39"/>
      <c r="I30" s="44"/>
      <c r="J30" s="39"/>
      <c r="K30" s="39"/>
      <c r="L30" s="39"/>
      <c r="M30" s="39"/>
      <c r="N30" s="39"/>
      <c r="O30" s="45"/>
      <c r="P30" s="45"/>
      <c r="Q30" s="46"/>
      <c r="R30" s="46"/>
      <c r="S30" s="46"/>
      <c r="T30" s="46"/>
    </row>
    <row r="31" ht="15.75" customHeight="1">
      <c r="A31" s="44"/>
      <c r="B31" s="39"/>
      <c r="C31" s="39"/>
      <c r="D31" s="39"/>
      <c r="E31" s="39"/>
      <c r="F31" s="39"/>
      <c r="G31" s="39"/>
      <c r="H31" s="39"/>
      <c r="I31" s="44"/>
      <c r="J31" s="39"/>
      <c r="K31" s="39"/>
      <c r="L31" s="39"/>
      <c r="M31" s="39"/>
      <c r="N31" s="39"/>
      <c r="O31" s="45"/>
      <c r="P31" s="45"/>
      <c r="Q31" s="46"/>
      <c r="R31" s="46"/>
      <c r="S31" s="46"/>
      <c r="T31" s="46"/>
    </row>
    <row r="32" ht="15.75" customHeight="1">
      <c r="A32" s="44"/>
      <c r="B32" s="39"/>
      <c r="C32" s="39"/>
      <c r="D32" s="39"/>
      <c r="E32" s="39"/>
      <c r="F32" s="39"/>
      <c r="G32" s="39"/>
      <c r="H32" s="39"/>
      <c r="I32" s="44"/>
      <c r="J32" s="39"/>
      <c r="K32" s="39"/>
      <c r="L32" s="39"/>
      <c r="M32" s="39"/>
      <c r="N32" s="39"/>
      <c r="O32" s="45"/>
      <c r="P32" s="45"/>
      <c r="Q32" s="46"/>
      <c r="R32" s="46"/>
      <c r="S32" s="46"/>
      <c r="T32" s="46"/>
    </row>
    <row r="33" ht="15.75" customHeight="1">
      <c r="A33" s="44"/>
      <c r="B33" s="39"/>
      <c r="C33" s="39"/>
      <c r="D33" s="39"/>
      <c r="E33" s="39"/>
      <c r="F33" s="39"/>
      <c r="G33" s="39"/>
      <c r="H33" s="39"/>
      <c r="I33" s="44"/>
      <c r="J33" s="39"/>
      <c r="K33" s="39"/>
      <c r="L33" s="39"/>
      <c r="M33" s="39"/>
      <c r="N33" s="39"/>
      <c r="O33" s="45"/>
      <c r="P33" s="45"/>
      <c r="Q33" s="46"/>
      <c r="R33" s="46"/>
      <c r="S33" s="46"/>
      <c r="T33" s="46"/>
    </row>
    <row r="34" ht="15.75" customHeight="1">
      <c r="A34" s="44"/>
      <c r="B34" s="39"/>
      <c r="C34" s="39"/>
      <c r="D34" s="39"/>
      <c r="E34" s="39"/>
      <c r="F34" s="39"/>
      <c r="G34" s="39"/>
      <c r="H34" s="39"/>
      <c r="I34" s="44"/>
      <c r="J34" s="39"/>
      <c r="K34" s="39"/>
      <c r="L34" s="39"/>
      <c r="M34" s="39"/>
      <c r="N34" s="39"/>
      <c r="O34" s="45"/>
      <c r="P34" s="45"/>
      <c r="Q34" s="46"/>
      <c r="R34" s="46"/>
      <c r="S34" s="46"/>
      <c r="T34" s="46"/>
    </row>
    <row r="35" ht="15.75" customHeight="1">
      <c r="A35" s="44"/>
      <c r="B35" s="39"/>
      <c r="C35" s="39"/>
      <c r="D35" s="39"/>
      <c r="E35" s="39"/>
      <c r="F35" s="39"/>
      <c r="G35" s="39"/>
      <c r="H35" s="39"/>
      <c r="I35" s="44"/>
      <c r="J35" s="39"/>
      <c r="K35" s="39"/>
      <c r="L35" s="39"/>
      <c r="M35" s="39"/>
      <c r="N35" s="39"/>
      <c r="O35" s="45"/>
      <c r="P35" s="45"/>
      <c r="Q35" s="46"/>
      <c r="R35" s="46"/>
      <c r="S35" s="46"/>
      <c r="T35" s="46"/>
    </row>
    <row r="36" ht="15.75" customHeight="1">
      <c r="A36" s="44"/>
      <c r="B36" s="39"/>
      <c r="C36" s="39"/>
      <c r="D36" s="39"/>
      <c r="E36" s="39"/>
      <c r="F36" s="39"/>
      <c r="G36" s="39"/>
      <c r="H36" s="39"/>
      <c r="I36" s="44"/>
      <c r="J36" s="39"/>
      <c r="K36" s="39"/>
      <c r="L36" s="39"/>
      <c r="M36" s="39"/>
      <c r="N36" s="39"/>
      <c r="O36" s="45"/>
      <c r="P36" s="45"/>
      <c r="Q36" s="46"/>
      <c r="R36" s="46"/>
      <c r="S36" s="46"/>
      <c r="T36" s="46"/>
    </row>
    <row r="37" ht="15.75" customHeight="1">
      <c r="A37" s="44"/>
      <c r="B37" s="39"/>
      <c r="C37" s="39"/>
      <c r="D37" s="39"/>
      <c r="E37" s="39"/>
      <c r="F37" s="39"/>
      <c r="G37" s="39"/>
      <c r="H37" s="39"/>
      <c r="I37" s="44"/>
      <c r="J37" s="39"/>
      <c r="K37" s="39"/>
      <c r="L37" s="39"/>
      <c r="M37" s="39"/>
      <c r="N37" s="39"/>
      <c r="O37" s="45"/>
      <c r="P37" s="45"/>
      <c r="Q37" s="46"/>
      <c r="R37" s="46"/>
      <c r="S37" s="46"/>
      <c r="T37" s="46"/>
    </row>
    <row r="38" ht="15.75" customHeight="1">
      <c r="A38" s="44"/>
      <c r="B38" s="39"/>
      <c r="C38" s="39"/>
      <c r="D38" s="39"/>
      <c r="E38" s="39"/>
      <c r="F38" s="39"/>
      <c r="G38" s="39"/>
      <c r="H38" s="39"/>
      <c r="I38" s="44"/>
      <c r="J38" s="39"/>
      <c r="K38" s="39"/>
      <c r="L38" s="39"/>
      <c r="M38" s="39"/>
      <c r="N38" s="39"/>
      <c r="O38" s="45"/>
      <c r="P38" s="45"/>
      <c r="Q38" s="46"/>
      <c r="R38" s="46"/>
      <c r="S38" s="46"/>
      <c r="T38" s="46"/>
    </row>
    <row r="39" ht="15.75" customHeight="1">
      <c r="A39" s="44"/>
      <c r="B39" s="39"/>
      <c r="C39" s="39"/>
      <c r="D39" s="39"/>
      <c r="E39" s="39"/>
      <c r="F39" s="39"/>
      <c r="G39" s="39"/>
      <c r="H39" s="39"/>
      <c r="I39" s="44"/>
      <c r="J39" s="39"/>
      <c r="K39" s="39"/>
      <c r="L39" s="39"/>
      <c r="M39" s="39"/>
      <c r="N39" s="39"/>
      <c r="O39" s="45"/>
      <c r="P39" s="45"/>
      <c r="Q39" s="46"/>
      <c r="R39" s="46"/>
      <c r="S39" s="46"/>
      <c r="T39" s="46"/>
    </row>
    <row r="40" ht="15.75" customHeight="1">
      <c r="A40" s="44"/>
      <c r="B40" s="39"/>
      <c r="C40" s="39"/>
      <c r="D40" s="39"/>
      <c r="E40" s="39"/>
      <c r="F40" s="39"/>
      <c r="G40" s="39"/>
      <c r="H40" s="39"/>
      <c r="I40" s="44"/>
      <c r="J40" s="39"/>
      <c r="K40" s="39"/>
      <c r="L40" s="39"/>
      <c r="M40" s="39"/>
      <c r="N40" s="39"/>
      <c r="O40" s="45"/>
      <c r="P40" s="45"/>
      <c r="Q40" s="46"/>
      <c r="R40" s="46"/>
      <c r="S40" s="46"/>
      <c r="T40" s="46"/>
    </row>
    <row r="41" ht="15.75" customHeight="1">
      <c r="A41" s="44"/>
      <c r="B41" s="39"/>
      <c r="C41" s="39"/>
      <c r="D41" s="39"/>
      <c r="E41" s="39"/>
      <c r="F41" s="39"/>
      <c r="G41" s="39"/>
      <c r="H41" s="39"/>
      <c r="I41" s="44"/>
      <c r="J41" s="39"/>
      <c r="K41" s="39"/>
      <c r="L41" s="39"/>
      <c r="M41" s="39"/>
      <c r="N41" s="39"/>
      <c r="O41" s="45"/>
      <c r="P41" s="45"/>
      <c r="Q41" s="46"/>
      <c r="R41" s="46"/>
      <c r="S41" s="46"/>
      <c r="T41" s="46"/>
    </row>
    <row r="42" ht="15.75" customHeight="1">
      <c r="A42" s="44"/>
      <c r="B42" s="39"/>
      <c r="C42" s="39"/>
      <c r="D42" s="39"/>
      <c r="E42" s="39"/>
      <c r="F42" s="39"/>
      <c r="G42" s="39"/>
      <c r="H42" s="39"/>
      <c r="I42" s="44"/>
      <c r="J42" s="39"/>
      <c r="K42" s="39"/>
      <c r="L42" s="39"/>
      <c r="M42" s="39"/>
      <c r="N42" s="39"/>
      <c r="O42" s="45"/>
      <c r="P42" s="45"/>
      <c r="Q42" s="46"/>
      <c r="R42" s="46"/>
      <c r="S42" s="46"/>
      <c r="T42" s="46"/>
    </row>
    <row r="43" ht="15.75" customHeight="1">
      <c r="A43" s="44"/>
      <c r="B43" s="39"/>
      <c r="C43" s="39"/>
      <c r="D43" s="39"/>
      <c r="E43" s="39"/>
      <c r="F43" s="39"/>
      <c r="G43" s="39"/>
      <c r="H43" s="39"/>
      <c r="I43" s="44"/>
      <c r="J43" s="39"/>
      <c r="K43" s="39"/>
      <c r="L43" s="39"/>
      <c r="M43" s="39"/>
      <c r="N43" s="39"/>
      <c r="O43" s="45"/>
      <c r="P43" s="45"/>
      <c r="Q43" s="46"/>
      <c r="R43" s="46"/>
      <c r="S43" s="46"/>
      <c r="T43" s="46"/>
    </row>
    <row r="44" ht="15.75" customHeight="1">
      <c r="A44" s="44"/>
      <c r="B44" s="39"/>
      <c r="C44" s="39"/>
      <c r="D44" s="39"/>
      <c r="E44" s="39"/>
      <c r="F44" s="39"/>
      <c r="G44" s="39"/>
      <c r="H44" s="39"/>
      <c r="I44" s="44"/>
      <c r="J44" s="39"/>
      <c r="K44" s="39"/>
      <c r="L44" s="39"/>
      <c r="M44" s="39"/>
      <c r="N44" s="39"/>
      <c r="O44" s="45"/>
      <c r="P44" s="45"/>
      <c r="Q44" s="46"/>
      <c r="R44" s="46"/>
      <c r="S44" s="46"/>
      <c r="T44" s="46"/>
    </row>
    <row r="45" ht="15.75" customHeight="1">
      <c r="A45" s="44"/>
      <c r="B45" s="39"/>
      <c r="C45" s="39"/>
      <c r="D45" s="39"/>
      <c r="E45" s="39"/>
      <c r="F45" s="39"/>
      <c r="G45" s="39"/>
      <c r="H45" s="39"/>
      <c r="I45" s="44"/>
      <c r="J45" s="39"/>
      <c r="K45" s="39"/>
      <c r="L45" s="39"/>
      <c r="M45" s="39"/>
      <c r="N45" s="39"/>
      <c r="O45" s="45"/>
      <c r="P45" s="45"/>
      <c r="Q45" s="46"/>
      <c r="R45" s="46"/>
      <c r="S45" s="46"/>
      <c r="T45" s="46"/>
    </row>
    <row r="46" ht="15.75" customHeight="1">
      <c r="A46" s="44"/>
      <c r="B46" s="39"/>
      <c r="C46" s="39"/>
      <c r="D46" s="39"/>
      <c r="E46" s="39"/>
      <c r="F46" s="39"/>
      <c r="G46" s="39"/>
      <c r="H46" s="39"/>
      <c r="I46" s="44"/>
      <c r="J46" s="39"/>
      <c r="K46" s="39"/>
      <c r="L46" s="39"/>
      <c r="M46" s="39"/>
      <c r="N46" s="39"/>
      <c r="O46" s="45"/>
      <c r="P46" s="45"/>
      <c r="Q46" s="46"/>
      <c r="R46" s="46"/>
      <c r="S46" s="46"/>
      <c r="T46" s="46"/>
    </row>
    <row r="47" ht="15.75" customHeight="1">
      <c r="A47" s="44"/>
      <c r="B47" s="39"/>
      <c r="C47" s="39"/>
      <c r="D47" s="39"/>
      <c r="E47" s="39"/>
      <c r="F47" s="39"/>
      <c r="G47" s="39"/>
      <c r="H47" s="39"/>
      <c r="I47" s="44"/>
      <c r="J47" s="39"/>
      <c r="K47" s="39"/>
      <c r="L47" s="39"/>
      <c r="M47" s="39"/>
      <c r="N47" s="39"/>
      <c r="O47" s="45"/>
      <c r="P47" s="45"/>
      <c r="Q47" s="46"/>
      <c r="R47" s="46"/>
      <c r="S47" s="46"/>
      <c r="T47" s="46"/>
    </row>
    <row r="48" ht="15.75" customHeight="1">
      <c r="A48" s="44"/>
      <c r="B48" s="39"/>
      <c r="C48" s="39"/>
      <c r="D48" s="39"/>
      <c r="E48" s="39"/>
      <c r="F48" s="39"/>
      <c r="G48" s="39"/>
      <c r="H48" s="39"/>
      <c r="I48" s="44"/>
      <c r="J48" s="39"/>
      <c r="K48" s="39"/>
      <c r="L48" s="39"/>
      <c r="M48" s="39"/>
      <c r="N48" s="39"/>
      <c r="O48" s="45"/>
      <c r="P48" s="45"/>
      <c r="Q48" s="46"/>
      <c r="R48" s="46"/>
      <c r="S48" s="46"/>
      <c r="T48" s="46"/>
    </row>
    <row r="49" ht="15.75" customHeight="1">
      <c r="A49" s="44"/>
      <c r="B49" s="39"/>
      <c r="C49" s="39"/>
      <c r="D49" s="39"/>
      <c r="E49" s="39"/>
      <c r="F49" s="39"/>
      <c r="G49" s="39"/>
      <c r="H49" s="39"/>
      <c r="I49" s="44"/>
      <c r="J49" s="39"/>
      <c r="K49" s="39"/>
      <c r="L49" s="39"/>
      <c r="M49" s="39"/>
      <c r="N49" s="39"/>
      <c r="O49" s="45"/>
      <c r="P49" s="45"/>
      <c r="Q49" s="46"/>
      <c r="R49" s="46"/>
      <c r="S49" s="46"/>
      <c r="T49" s="46"/>
    </row>
    <row r="50" ht="15.75" customHeight="1">
      <c r="A50" s="44"/>
      <c r="B50" s="39"/>
      <c r="C50" s="39"/>
      <c r="D50" s="39"/>
      <c r="E50" s="39"/>
      <c r="F50" s="39"/>
      <c r="G50" s="39"/>
      <c r="H50" s="39"/>
      <c r="I50" s="44"/>
      <c r="J50" s="39"/>
      <c r="K50" s="39"/>
      <c r="L50" s="39"/>
      <c r="M50" s="39"/>
      <c r="N50" s="39"/>
      <c r="O50" s="45"/>
      <c r="P50" s="45"/>
      <c r="Q50" s="46"/>
      <c r="R50" s="46"/>
      <c r="S50" s="46"/>
      <c r="T50" s="46"/>
    </row>
    <row r="51" ht="15.75" customHeight="1">
      <c r="A51" s="44"/>
      <c r="B51" s="39"/>
      <c r="C51" s="39"/>
      <c r="D51" s="39"/>
      <c r="E51" s="39"/>
      <c r="F51" s="39"/>
      <c r="G51" s="39"/>
      <c r="H51" s="39"/>
      <c r="I51" s="44"/>
      <c r="J51" s="39"/>
      <c r="K51" s="39"/>
      <c r="L51" s="39"/>
      <c r="M51" s="39"/>
      <c r="N51" s="39"/>
      <c r="O51" s="45"/>
      <c r="P51" s="45"/>
      <c r="Q51" s="46"/>
      <c r="R51" s="46"/>
      <c r="S51" s="46"/>
      <c r="T51" s="46"/>
    </row>
    <row r="52" ht="15.75" customHeight="1">
      <c r="A52" s="44"/>
      <c r="B52" s="39"/>
      <c r="C52" s="39"/>
      <c r="D52" s="39"/>
      <c r="E52" s="39"/>
      <c r="F52" s="39"/>
      <c r="G52" s="39"/>
      <c r="H52" s="39"/>
      <c r="I52" s="44"/>
      <c r="J52" s="39"/>
      <c r="K52" s="39"/>
      <c r="L52" s="39"/>
      <c r="M52" s="39"/>
      <c r="N52" s="39"/>
      <c r="O52" s="45"/>
      <c r="P52" s="45"/>
      <c r="Q52" s="46"/>
      <c r="R52" s="46"/>
      <c r="S52" s="46"/>
      <c r="T52" s="46"/>
    </row>
    <row r="53" ht="15.75" customHeight="1">
      <c r="A53" s="44"/>
      <c r="B53" s="39"/>
      <c r="C53" s="39"/>
      <c r="D53" s="39"/>
      <c r="E53" s="39"/>
      <c r="F53" s="39"/>
      <c r="G53" s="39"/>
      <c r="H53" s="39"/>
      <c r="I53" s="44"/>
      <c r="J53" s="39"/>
      <c r="K53" s="39"/>
      <c r="L53" s="39"/>
      <c r="M53" s="39"/>
      <c r="N53" s="39"/>
      <c r="O53" s="45"/>
      <c r="P53" s="45"/>
      <c r="Q53" s="46"/>
      <c r="R53" s="46"/>
      <c r="S53" s="46"/>
      <c r="T53" s="46"/>
    </row>
    <row r="54" ht="15.75" customHeight="1">
      <c r="A54" s="44"/>
      <c r="B54" s="39"/>
      <c r="C54" s="39"/>
      <c r="D54" s="39"/>
      <c r="E54" s="39"/>
      <c r="F54" s="39"/>
      <c r="G54" s="39"/>
      <c r="H54" s="39"/>
      <c r="I54" s="44"/>
      <c r="J54" s="39"/>
      <c r="K54" s="39"/>
      <c r="L54" s="39"/>
      <c r="M54" s="39"/>
      <c r="N54" s="39"/>
      <c r="O54" s="45"/>
      <c r="P54" s="45"/>
      <c r="Q54" s="46"/>
      <c r="R54" s="46"/>
      <c r="S54" s="46"/>
      <c r="T54" s="46"/>
    </row>
    <row r="55" ht="15.75" customHeight="1">
      <c r="A55" s="44"/>
      <c r="B55" s="39"/>
      <c r="C55" s="39"/>
      <c r="D55" s="39"/>
      <c r="E55" s="39"/>
      <c r="F55" s="39"/>
      <c r="G55" s="39"/>
      <c r="H55" s="39"/>
      <c r="I55" s="44"/>
      <c r="J55" s="39"/>
      <c r="K55" s="39"/>
      <c r="L55" s="39"/>
      <c r="M55" s="39"/>
      <c r="N55" s="39"/>
      <c r="O55" s="45"/>
      <c r="P55" s="45"/>
      <c r="Q55" s="46"/>
      <c r="R55" s="46"/>
      <c r="S55" s="46"/>
      <c r="T55" s="46"/>
    </row>
    <row r="56" ht="15.75" customHeight="1">
      <c r="A56" s="44"/>
      <c r="B56" s="39"/>
      <c r="C56" s="39"/>
      <c r="D56" s="39"/>
      <c r="E56" s="39"/>
      <c r="F56" s="39"/>
      <c r="G56" s="39"/>
      <c r="H56" s="39"/>
      <c r="I56" s="44"/>
      <c r="J56" s="39"/>
      <c r="K56" s="39"/>
      <c r="L56" s="39"/>
      <c r="M56" s="39"/>
      <c r="N56" s="39"/>
      <c r="O56" s="45"/>
      <c r="P56" s="45"/>
      <c r="Q56" s="46"/>
      <c r="R56" s="46"/>
      <c r="S56" s="46"/>
      <c r="T56" s="46"/>
    </row>
    <row r="57" ht="15.75" customHeight="1">
      <c r="A57" s="44"/>
      <c r="B57" s="39"/>
      <c r="C57" s="39"/>
      <c r="D57" s="39"/>
      <c r="E57" s="39"/>
      <c r="F57" s="39"/>
      <c r="G57" s="39"/>
      <c r="H57" s="39"/>
      <c r="I57" s="44"/>
      <c r="J57" s="39"/>
      <c r="K57" s="39"/>
      <c r="L57" s="39"/>
      <c r="M57" s="39"/>
      <c r="N57" s="39"/>
      <c r="O57" s="45"/>
      <c r="P57" s="45"/>
      <c r="Q57" s="46"/>
      <c r="R57" s="46"/>
      <c r="S57" s="46"/>
      <c r="T57" s="46"/>
    </row>
    <row r="58" ht="15.75" customHeight="1">
      <c r="A58" s="44"/>
      <c r="B58" s="39"/>
      <c r="C58" s="39"/>
      <c r="D58" s="39"/>
      <c r="E58" s="39"/>
      <c r="F58" s="39"/>
      <c r="G58" s="39"/>
      <c r="H58" s="39"/>
      <c r="I58" s="44"/>
      <c r="J58" s="39"/>
      <c r="K58" s="39"/>
      <c r="L58" s="39"/>
      <c r="M58" s="39"/>
      <c r="N58" s="39"/>
      <c r="O58" s="45"/>
      <c r="P58" s="45"/>
      <c r="Q58" s="46"/>
      <c r="R58" s="46"/>
      <c r="S58" s="46"/>
      <c r="T58" s="46"/>
    </row>
    <row r="59" ht="15.75" customHeight="1">
      <c r="A59" s="44"/>
      <c r="B59" s="39"/>
      <c r="C59" s="39"/>
      <c r="D59" s="39"/>
      <c r="E59" s="39"/>
      <c r="F59" s="39"/>
      <c r="G59" s="39"/>
      <c r="H59" s="39"/>
      <c r="I59" s="44"/>
      <c r="J59" s="39"/>
      <c r="K59" s="39"/>
      <c r="L59" s="39"/>
      <c r="M59" s="39"/>
      <c r="N59" s="39"/>
      <c r="O59" s="45"/>
      <c r="P59" s="45"/>
      <c r="Q59" s="46"/>
      <c r="R59" s="46"/>
      <c r="S59" s="46"/>
      <c r="T59" s="46"/>
    </row>
    <row r="60" ht="15.75" customHeight="1">
      <c r="A60" s="44"/>
      <c r="B60" s="39"/>
      <c r="C60" s="39"/>
      <c r="D60" s="39"/>
      <c r="E60" s="39"/>
      <c r="F60" s="39"/>
      <c r="G60" s="39"/>
      <c r="H60" s="39"/>
      <c r="I60" s="44"/>
      <c r="J60" s="39"/>
      <c r="K60" s="39"/>
      <c r="L60" s="39"/>
      <c r="M60" s="39"/>
      <c r="N60" s="39"/>
      <c r="O60" s="45"/>
      <c r="P60" s="45"/>
      <c r="Q60" s="46"/>
      <c r="R60" s="46"/>
      <c r="S60" s="46"/>
      <c r="T60" s="46"/>
    </row>
    <row r="61" ht="15.75" customHeight="1">
      <c r="A61" s="44"/>
      <c r="B61" s="39"/>
      <c r="C61" s="39"/>
      <c r="D61" s="39"/>
      <c r="E61" s="39"/>
      <c r="F61" s="39"/>
      <c r="G61" s="39"/>
      <c r="H61" s="39"/>
      <c r="I61" s="44"/>
      <c r="J61" s="39"/>
      <c r="K61" s="39"/>
      <c r="L61" s="39"/>
      <c r="M61" s="39"/>
      <c r="N61" s="39"/>
      <c r="O61" s="45"/>
      <c r="P61" s="45"/>
      <c r="Q61" s="46"/>
      <c r="R61" s="46"/>
      <c r="S61" s="46"/>
      <c r="T61" s="46"/>
    </row>
    <row r="62" ht="15.75" customHeight="1">
      <c r="A62" s="44"/>
      <c r="B62" s="39"/>
      <c r="C62" s="39"/>
      <c r="D62" s="39"/>
      <c r="E62" s="39"/>
      <c r="F62" s="39"/>
      <c r="G62" s="39"/>
      <c r="H62" s="39"/>
      <c r="I62" s="44"/>
      <c r="J62" s="39"/>
      <c r="K62" s="39"/>
      <c r="L62" s="39"/>
      <c r="M62" s="39"/>
      <c r="N62" s="39"/>
      <c r="O62" s="45"/>
      <c r="P62" s="45"/>
      <c r="Q62" s="46"/>
      <c r="R62" s="46"/>
      <c r="S62" s="46"/>
      <c r="T62" s="46"/>
    </row>
    <row r="63" ht="15.75" customHeight="1">
      <c r="A63" s="44"/>
      <c r="B63" s="39"/>
      <c r="C63" s="39"/>
      <c r="D63" s="39"/>
      <c r="E63" s="39"/>
      <c r="F63" s="39"/>
      <c r="G63" s="39"/>
      <c r="H63" s="39"/>
      <c r="I63" s="44"/>
      <c r="J63" s="39"/>
      <c r="K63" s="39"/>
      <c r="L63" s="39"/>
      <c r="M63" s="39"/>
      <c r="N63" s="39"/>
      <c r="O63" s="45"/>
      <c r="P63" s="45"/>
      <c r="Q63" s="46"/>
      <c r="R63" s="46"/>
      <c r="S63" s="46"/>
      <c r="T63" s="46"/>
    </row>
    <row r="64" ht="15.75" customHeight="1">
      <c r="A64" s="44"/>
      <c r="B64" s="39"/>
      <c r="C64" s="39"/>
      <c r="D64" s="39"/>
      <c r="E64" s="39"/>
      <c r="F64" s="39"/>
      <c r="G64" s="39"/>
      <c r="H64" s="39"/>
      <c r="I64" s="44"/>
      <c r="J64" s="39"/>
      <c r="K64" s="39"/>
      <c r="L64" s="39"/>
      <c r="M64" s="39"/>
      <c r="N64" s="39"/>
      <c r="O64" s="45"/>
      <c r="P64" s="45"/>
      <c r="Q64" s="46"/>
      <c r="R64" s="46"/>
      <c r="S64" s="46"/>
      <c r="T64" s="46"/>
    </row>
    <row r="65" ht="15.75" customHeight="1">
      <c r="A65" s="44"/>
      <c r="B65" s="39"/>
      <c r="C65" s="39"/>
      <c r="D65" s="39"/>
      <c r="E65" s="39"/>
      <c r="F65" s="39"/>
      <c r="G65" s="39"/>
      <c r="H65" s="39"/>
      <c r="I65" s="44"/>
      <c r="J65" s="39"/>
      <c r="K65" s="39"/>
      <c r="L65" s="39"/>
      <c r="M65" s="39"/>
      <c r="N65" s="39"/>
      <c r="O65" s="45"/>
      <c r="P65" s="45"/>
      <c r="Q65" s="46"/>
      <c r="R65" s="46"/>
      <c r="S65" s="46"/>
      <c r="T65" s="46"/>
    </row>
    <row r="66" ht="15.75" customHeight="1">
      <c r="A66" s="44"/>
      <c r="B66" s="39"/>
      <c r="C66" s="39"/>
      <c r="D66" s="39"/>
      <c r="E66" s="39"/>
      <c r="F66" s="39"/>
      <c r="G66" s="39"/>
      <c r="H66" s="39"/>
      <c r="I66" s="44"/>
      <c r="J66" s="39"/>
      <c r="K66" s="39"/>
      <c r="L66" s="39"/>
      <c r="M66" s="39"/>
      <c r="N66" s="39"/>
      <c r="O66" s="45"/>
      <c r="P66" s="45"/>
      <c r="Q66" s="46"/>
      <c r="R66" s="46"/>
      <c r="S66" s="46"/>
      <c r="T66" s="46"/>
    </row>
    <row r="67" ht="15.75" customHeight="1">
      <c r="A67" s="44"/>
      <c r="B67" s="39"/>
      <c r="C67" s="39"/>
      <c r="D67" s="39"/>
      <c r="E67" s="39"/>
      <c r="F67" s="39"/>
      <c r="G67" s="39"/>
      <c r="H67" s="39"/>
      <c r="I67" s="44"/>
      <c r="J67" s="39"/>
      <c r="K67" s="39"/>
      <c r="L67" s="39"/>
      <c r="M67" s="39"/>
      <c r="N67" s="39"/>
      <c r="O67" s="45"/>
      <c r="P67" s="45"/>
      <c r="Q67" s="46"/>
      <c r="R67" s="46"/>
      <c r="S67" s="46"/>
      <c r="T67" s="46"/>
    </row>
    <row r="68" ht="15.75" customHeight="1">
      <c r="A68" s="44"/>
      <c r="B68" s="39"/>
      <c r="C68" s="39"/>
      <c r="D68" s="39"/>
      <c r="E68" s="39"/>
      <c r="F68" s="39"/>
      <c r="G68" s="39"/>
      <c r="H68" s="39"/>
      <c r="I68" s="44"/>
      <c r="J68" s="39"/>
      <c r="K68" s="39"/>
      <c r="L68" s="39"/>
      <c r="M68" s="39"/>
      <c r="N68" s="39"/>
      <c r="O68" s="45"/>
      <c r="P68" s="45"/>
      <c r="Q68" s="46"/>
      <c r="R68" s="46"/>
      <c r="S68" s="46"/>
      <c r="T68" s="46"/>
    </row>
    <row r="69" ht="15.75" customHeight="1">
      <c r="A69" s="44"/>
      <c r="B69" s="39"/>
      <c r="C69" s="39"/>
      <c r="D69" s="39"/>
      <c r="E69" s="39"/>
      <c r="F69" s="39"/>
      <c r="G69" s="39"/>
      <c r="H69" s="39"/>
      <c r="I69" s="44"/>
      <c r="J69" s="39"/>
      <c r="K69" s="39"/>
      <c r="L69" s="39"/>
      <c r="M69" s="39"/>
      <c r="N69" s="39"/>
      <c r="O69" s="45"/>
      <c r="P69" s="45"/>
      <c r="Q69" s="46"/>
      <c r="R69" s="46"/>
      <c r="S69" s="46"/>
      <c r="T69" s="46"/>
    </row>
    <row r="70" ht="15.75" customHeight="1">
      <c r="A70" s="44"/>
      <c r="B70" s="39"/>
      <c r="C70" s="39"/>
      <c r="D70" s="39"/>
      <c r="E70" s="39"/>
      <c r="F70" s="39"/>
      <c r="G70" s="39"/>
      <c r="H70" s="39"/>
      <c r="I70" s="44"/>
      <c r="J70" s="39"/>
      <c r="K70" s="39"/>
      <c r="L70" s="39"/>
      <c r="M70" s="39"/>
      <c r="N70" s="39"/>
      <c r="O70" s="45"/>
      <c r="P70" s="45"/>
      <c r="Q70" s="46"/>
      <c r="R70" s="46"/>
      <c r="S70" s="46"/>
      <c r="T70" s="46"/>
    </row>
    <row r="71" ht="15.75" customHeight="1">
      <c r="A71" s="44"/>
      <c r="B71" s="39"/>
      <c r="C71" s="39"/>
      <c r="D71" s="39"/>
      <c r="E71" s="39"/>
      <c r="F71" s="39"/>
      <c r="G71" s="39"/>
      <c r="H71" s="39"/>
      <c r="I71" s="44"/>
      <c r="J71" s="39"/>
      <c r="K71" s="39"/>
      <c r="L71" s="39"/>
      <c r="M71" s="39"/>
      <c r="N71" s="39"/>
      <c r="O71" s="45"/>
      <c r="P71" s="45"/>
      <c r="Q71" s="46"/>
      <c r="R71" s="46"/>
      <c r="S71" s="46"/>
      <c r="T71" s="46"/>
    </row>
    <row r="72" ht="15.75" customHeight="1">
      <c r="A72" s="44"/>
      <c r="B72" s="39"/>
      <c r="C72" s="39"/>
      <c r="D72" s="39"/>
      <c r="E72" s="39"/>
      <c r="F72" s="39"/>
      <c r="G72" s="39"/>
      <c r="H72" s="39"/>
      <c r="I72" s="44"/>
      <c r="J72" s="39"/>
      <c r="K72" s="39"/>
      <c r="L72" s="39"/>
      <c r="M72" s="39"/>
      <c r="N72" s="39"/>
      <c r="O72" s="45"/>
      <c r="P72" s="45"/>
      <c r="Q72" s="46"/>
      <c r="R72" s="46"/>
      <c r="S72" s="46"/>
      <c r="T72" s="46"/>
    </row>
    <row r="73" ht="15.75" customHeight="1">
      <c r="A73" s="44"/>
      <c r="B73" s="39"/>
      <c r="C73" s="39"/>
      <c r="D73" s="39"/>
      <c r="E73" s="39"/>
      <c r="F73" s="39"/>
      <c r="G73" s="39"/>
      <c r="H73" s="39"/>
      <c r="I73" s="44"/>
      <c r="J73" s="39"/>
      <c r="K73" s="39"/>
      <c r="L73" s="39"/>
      <c r="M73" s="39"/>
      <c r="N73" s="39"/>
      <c r="O73" s="45"/>
      <c r="P73" s="45"/>
      <c r="Q73" s="46"/>
      <c r="R73" s="46"/>
      <c r="S73" s="46"/>
      <c r="T73" s="46"/>
    </row>
    <row r="74" ht="15.75" customHeight="1">
      <c r="A74" s="44"/>
      <c r="B74" s="39"/>
      <c r="C74" s="39"/>
      <c r="D74" s="39"/>
      <c r="E74" s="39"/>
      <c r="F74" s="39"/>
      <c r="G74" s="39"/>
      <c r="H74" s="39"/>
      <c r="I74" s="44"/>
      <c r="J74" s="39"/>
      <c r="K74" s="39"/>
      <c r="L74" s="39"/>
      <c r="M74" s="39"/>
      <c r="N74" s="39"/>
      <c r="O74" s="45"/>
      <c r="P74" s="45"/>
      <c r="Q74" s="46"/>
      <c r="R74" s="46"/>
      <c r="S74" s="46"/>
      <c r="T74" s="46"/>
    </row>
    <row r="75" ht="15.75" customHeight="1">
      <c r="A75" s="44"/>
      <c r="B75" s="39"/>
      <c r="C75" s="39"/>
      <c r="D75" s="39"/>
      <c r="E75" s="39"/>
      <c r="F75" s="39"/>
      <c r="G75" s="39"/>
      <c r="H75" s="39"/>
      <c r="I75" s="44"/>
      <c r="J75" s="39"/>
      <c r="K75" s="39"/>
      <c r="L75" s="39"/>
      <c r="M75" s="39"/>
      <c r="N75" s="39"/>
      <c r="O75" s="45"/>
      <c r="P75" s="45"/>
      <c r="Q75" s="46"/>
      <c r="R75" s="46"/>
      <c r="S75" s="46"/>
      <c r="T75" s="46"/>
    </row>
    <row r="76" ht="15.75" customHeight="1">
      <c r="A76" s="44"/>
      <c r="B76" s="39"/>
      <c r="C76" s="39"/>
      <c r="D76" s="39"/>
      <c r="E76" s="39"/>
      <c r="F76" s="39"/>
      <c r="G76" s="39"/>
      <c r="H76" s="39"/>
      <c r="I76" s="44"/>
      <c r="J76" s="39"/>
      <c r="K76" s="39"/>
      <c r="L76" s="39"/>
      <c r="M76" s="39"/>
      <c r="N76" s="39"/>
      <c r="O76" s="45"/>
      <c r="P76" s="45"/>
      <c r="Q76" s="46"/>
      <c r="R76" s="46"/>
      <c r="S76" s="46"/>
      <c r="T76" s="46"/>
    </row>
    <row r="77" ht="15.75" customHeight="1">
      <c r="A77" s="44"/>
      <c r="B77" s="39"/>
      <c r="C77" s="39"/>
      <c r="D77" s="39"/>
      <c r="E77" s="39"/>
      <c r="F77" s="39"/>
      <c r="G77" s="39"/>
      <c r="H77" s="39"/>
      <c r="I77" s="44"/>
      <c r="J77" s="39"/>
      <c r="K77" s="39"/>
      <c r="L77" s="39"/>
      <c r="M77" s="39"/>
      <c r="N77" s="39"/>
      <c r="O77" s="45"/>
      <c r="P77" s="45"/>
      <c r="Q77" s="46"/>
      <c r="R77" s="46"/>
      <c r="S77" s="46"/>
      <c r="T77" s="46"/>
    </row>
    <row r="78" ht="15.75" customHeight="1">
      <c r="A78" s="44"/>
      <c r="B78" s="39"/>
      <c r="C78" s="39"/>
      <c r="D78" s="39"/>
      <c r="E78" s="39"/>
      <c r="F78" s="39"/>
      <c r="G78" s="39"/>
      <c r="H78" s="39"/>
      <c r="I78" s="44"/>
      <c r="J78" s="39"/>
      <c r="K78" s="39"/>
      <c r="L78" s="39"/>
      <c r="M78" s="39"/>
      <c r="N78" s="39"/>
      <c r="O78" s="45"/>
      <c r="P78" s="45"/>
      <c r="Q78" s="46"/>
      <c r="R78" s="46"/>
      <c r="S78" s="46"/>
      <c r="T78" s="46"/>
    </row>
    <row r="79" ht="15.75" customHeight="1">
      <c r="A79" s="44"/>
      <c r="B79" s="39"/>
      <c r="C79" s="39"/>
      <c r="D79" s="39"/>
      <c r="E79" s="39"/>
      <c r="F79" s="39"/>
      <c r="G79" s="39"/>
      <c r="H79" s="39"/>
      <c r="I79" s="44"/>
      <c r="J79" s="39"/>
      <c r="K79" s="39"/>
      <c r="L79" s="39"/>
      <c r="M79" s="39"/>
      <c r="N79" s="39"/>
      <c r="O79" s="45"/>
      <c r="P79" s="45"/>
      <c r="Q79" s="46"/>
      <c r="R79" s="46"/>
      <c r="S79" s="46"/>
      <c r="T79" s="46"/>
    </row>
    <row r="80" ht="15.75" customHeight="1">
      <c r="A80" s="44"/>
      <c r="B80" s="39"/>
      <c r="C80" s="39"/>
      <c r="D80" s="39"/>
      <c r="E80" s="39"/>
      <c r="F80" s="39"/>
      <c r="G80" s="39"/>
      <c r="H80" s="39"/>
      <c r="I80" s="44"/>
      <c r="J80" s="39"/>
      <c r="K80" s="39"/>
      <c r="L80" s="39"/>
      <c r="M80" s="39"/>
      <c r="N80" s="39"/>
      <c r="O80" s="45"/>
      <c r="P80" s="45"/>
      <c r="Q80" s="46"/>
      <c r="R80" s="46"/>
      <c r="S80" s="46"/>
      <c r="T80" s="46"/>
    </row>
    <row r="81" ht="15.75" customHeight="1">
      <c r="A81" s="44"/>
      <c r="B81" s="39"/>
      <c r="C81" s="39"/>
      <c r="D81" s="39"/>
      <c r="E81" s="39"/>
      <c r="F81" s="39"/>
      <c r="G81" s="39"/>
      <c r="H81" s="39"/>
      <c r="I81" s="44"/>
      <c r="J81" s="39"/>
      <c r="K81" s="39"/>
      <c r="L81" s="39"/>
      <c r="M81" s="39"/>
      <c r="N81" s="39"/>
      <c r="O81" s="45"/>
      <c r="P81" s="45"/>
      <c r="Q81" s="46"/>
      <c r="R81" s="46"/>
      <c r="S81" s="46"/>
      <c r="T81" s="46"/>
    </row>
    <row r="82" ht="15.75" customHeight="1">
      <c r="A82" s="44"/>
      <c r="B82" s="39"/>
      <c r="C82" s="39"/>
      <c r="D82" s="39"/>
      <c r="E82" s="39"/>
      <c r="F82" s="39"/>
      <c r="G82" s="39"/>
      <c r="H82" s="39"/>
      <c r="I82" s="44"/>
      <c r="J82" s="39"/>
      <c r="K82" s="39"/>
      <c r="L82" s="39"/>
      <c r="M82" s="39"/>
      <c r="N82" s="39"/>
      <c r="O82" s="45"/>
      <c r="P82" s="45"/>
      <c r="Q82" s="46"/>
      <c r="R82" s="46"/>
      <c r="S82" s="46"/>
      <c r="T82" s="46"/>
    </row>
    <row r="83" ht="15.75" customHeight="1">
      <c r="A83" s="44"/>
      <c r="B83" s="39"/>
      <c r="C83" s="39"/>
      <c r="D83" s="39"/>
      <c r="E83" s="39"/>
      <c r="F83" s="39"/>
      <c r="G83" s="39"/>
      <c r="H83" s="39"/>
      <c r="I83" s="44"/>
      <c r="J83" s="39"/>
      <c r="K83" s="39"/>
      <c r="L83" s="39"/>
      <c r="M83" s="39"/>
      <c r="N83" s="39"/>
      <c r="O83" s="45"/>
      <c r="P83" s="45"/>
      <c r="Q83" s="46"/>
      <c r="R83" s="46"/>
      <c r="S83" s="46"/>
      <c r="T83" s="46"/>
    </row>
    <row r="84" ht="15.75" customHeight="1">
      <c r="A84" s="44"/>
      <c r="B84" s="39"/>
      <c r="C84" s="39"/>
      <c r="D84" s="39"/>
      <c r="E84" s="39"/>
      <c r="F84" s="39"/>
      <c r="G84" s="39"/>
      <c r="H84" s="39"/>
      <c r="I84" s="44"/>
      <c r="J84" s="39"/>
      <c r="K84" s="39"/>
      <c r="L84" s="39"/>
      <c r="M84" s="39"/>
      <c r="N84" s="39"/>
      <c r="O84" s="45"/>
      <c r="P84" s="45"/>
      <c r="Q84" s="46"/>
      <c r="R84" s="46"/>
      <c r="S84" s="46"/>
      <c r="T84" s="46"/>
    </row>
    <row r="85" ht="15.75" customHeight="1">
      <c r="A85" s="44"/>
      <c r="B85" s="39"/>
      <c r="C85" s="39"/>
      <c r="D85" s="39"/>
      <c r="E85" s="39"/>
      <c r="F85" s="39"/>
      <c r="G85" s="39"/>
      <c r="H85" s="39"/>
      <c r="I85" s="44"/>
      <c r="J85" s="39"/>
      <c r="K85" s="39"/>
      <c r="L85" s="39"/>
      <c r="M85" s="39"/>
      <c r="N85" s="39"/>
      <c r="O85" s="45"/>
      <c r="P85" s="45"/>
      <c r="Q85" s="46"/>
      <c r="R85" s="46"/>
      <c r="S85" s="46"/>
      <c r="T85" s="46"/>
    </row>
    <row r="86" ht="15.75" customHeight="1">
      <c r="A86" s="44"/>
      <c r="B86" s="39"/>
      <c r="C86" s="39"/>
      <c r="D86" s="39"/>
      <c r="E86" s="39"/>
      <c r="F86" s="39"/>
      <c r="G86" s="39"/>
      <c r="H86" s="39"/>
      <c r="I86" s="44"/>
      <c r="J86" s="39"/>
      <c r="K86" s="39"/>
      <c r="L86" s="39"/>
      <c r="M86" s="39"/>
      <c r="N86" s="39"/>
      <c r="O86" s="45"/>
      <c r="P86" s="45"/>
      <c r="Q86" s="46"/>
      <c r="R86" s="46"/>
      <c r="S86" s="46"/>
      <c r="T86" s="46"/>
    </row>
    <row r="87" ht="15.75" customHeight="1">
      <c r="A87" s="44"/>
      <c r="B87" s="39"/>
      <c r="C87" s="39"/>
      <c r="D87" s="39"/>
      <c r="E87" s="39"/>
      <c r="F87" s="39"/>
      <c r="G87" s="39"/>
      <c r="H87" s="39"/>
      <c r="I87" s="44"/>
      <c r="J87" s="39"/>
      <c r="K87" s="39"/>
      <c r="L87" s="39"/>
      <c r="M87" s="39"/>
      <c r="N87" s="39"/>
      <c r="O87" s="45"/>
      <c r="P87" s="45"/>
      <c r="Q87" s="46"/>
      <c r="R87" s="46"/>
      <c r="S87" s="46"/>
      <c r="T87" s="46"/>
    </row>
    <row r="88" ht="15.75" customHeight="1">
      <c r="A88" s="44"/>
      <c r="B88" s="39"/>
      <c r="C88" s="39"/>
      <c r="D88" s="39"/>
      <c r="E88" s="39"/>
      <c r="F88" s="39"/>
      <c r="G88" s="39"/>
      <c r="H88" s="39"/>
      <c r="I88" s="44"/>
      <c r="J88" s="39"/>
      <c r="K88" s="39"/>
      <c r="L88" s="39"/>
      <c r="M88" s="39"/>
      <c r="N88" s="39"/>
      <c r="O88" s="45"/>
      <c r="P88" s="45"/>
      <c r="Q88" s="46"/>
      <c r="R88" s="46"/>
      <c r="S88" s="46"/>
      <c r="T88" s="46"/>
    </row>
    <row r="89" ht="15.75" customHeight="1">
      <c r="A89" s="44"/>
      <c r="B89" s="39"/>
      <c r="C89" s="39"/>
      <c r="D89" s="39"/>
      <c r="E89" s="39"/>
      <c r="F89" s="39"/>
      <c r="G89" s="39"/>
      <c r="H89" s="39"/>
      <c r="I89" s="44"/>
      <c r="J89" s="39"/>
      <c r="K89" s="39"/>
      <c r="L89" s="39"/>
      <c r="M89" s="39"/>
      <c r="N89" s="39"/>
      <c r="O89" s="45"/>
      <c r="P89" s="45"/>
      <c r="Q89" s="46"/>
      <c r="R89" s="46"/>
      <c r="S89" s="46"/>
      <c r="T89" s="46"/>
    </row>
    <row r="90" ht="15.75" customHeight="1">
      <c r="A90" s="44"/>
      <c r="B90" s="39"/>
      <c r="C90" s="39"/>
      <c r="D90" s="39"/>
      <c r="E90" s="39"/>
      <c r="F90" s="39"/>
      <c r="G90" s="39"/>
      <c r="H90" s="39"/>
      <c r="I90" s="44"/>
      <c r="J90" s="39"/>
      <c r="K90" s="39"/>
      <c r="L90" s="39"/>
      <c r="M90" s="39"/>
      <c r="N90" s="39"/>
      <c r="O90" s="45"/>
      <c r="P90" s="45"/>
      <c r="Q90" s="46"/>
      <c r="R90" s="46"/>
      <c r="S90" s="46"/>
      <c r="T90" s="46"/>
    </row>
    <row r="91" ht="15.75" customHeight="1">
      <c r="A91" s="44"/>
      <c r="B91" s="39"/>
      <c r="C91" s="39"/>
      <c r="D91" s="39"/>
      <c r="E91" s="39"/>
      <c r="F91" s="39"/>
      <c r="G91" s="39"/>
      <c r="H91" s="39"/>
      <c r="I91" s="44"/>
      <c r="J91" s="39"/>
      <c r="K91" s="39"/>
      <c r="L91" s="39"/>
      <c r="M91" s="39"/>
      <c r="N91" s="39"/>
      <c r="O91" s="45"/>
      <c r="P91" s="45"/>
      <c r="Q91" s="46"/>
      <c r="R91" s="46"/>
      <c r="S91" s="46"/>
      <c r="T91" s="46"/>
    </row>
    <row r="92" ht="15.75" customHeight="1">
      <c r="A92" s="44"/>
      <c r="B92" s="39"/>
      <c r="C92" s="39"/>
      <c r="D92" s="39"/>
      <c r="E92" s="39"/>
      <c r="F92" s="39"/>
      <c r="G92" s="39"/>
      <c r="H92" s="39"/>
      <c r="I92" s="44"/>
      <c r="J92" s="39"/>
      <c r="K92" s="39"/>
      <c r="L92" s="39"/>
      <c r="M92" s="39"/>
      <c r="N92" s="39"/>
      <c r="O92" s="45"/>
      <c r="P92" s="45"/>
      <c r="Q92" s="46"/>
      <c r="R92" s="46"/>
      <c r="S92" s="46"/>
      <c r="T92" s="46"/>
    </row>
    <row r="93" ht="15.75" customHeight="1">
      <c r="A93" s="44"/>
      <c r="B93" s="39"/>
      <c r="C93" s="39"/>
      <c r="D93" s="39"/>
      <c r="E93" s="39"/>
      <c r="F93" s="39"/>
      <c r="G93" s="39"/>
      <c r="H93" s="39"/>
      <c r="I93" s="44"/>
      <c r="J93" s="39"/>
      <c r="K93" s="39"/>
      <c r="L93" s="39"/>
      <c r="M93" s="39"/>
      <c r="N93" s="39"/>
      <c r="O93" s="45"/>
      <c r="P93" s="45"/>
      <c r="Q93" s="46"/>
      <c r="R93" s="46"/>
      <c r="S93" s="46"/>
      <c r="T93" s="46"/>
    </row>
    <row r="94" ht="15.75" customHeight="1">
      <c r="A94" s="44"/>
      <c r="B94" s="39"/>
      <c r="C94" s="39"/>
      <c r="D94" s="39"/>
      <c r="E94" s="39"/>
      <c r="F94" s="39"/>
      <c r="G94" s="39"/>
      <c r="H94" s="39"/>
      <c r="I94" s="44"/>
      <c r="J94" s="39"/>
      <c r="K94" s="39"/>
      <c r="L94" s="39"/>
      <c r="M94" s="39"/>
      <c r="N94" s="39"/>
      <c r="O94" s="45"/>
      <c r="P94" s="45"/>
      <c r="Q94" s="46"/>
      <c r="R94" s="46"/>
      <c r="S94" s="46"/>
      <c r="T94" s="46"/>
    </row>
    <row r="95" ht="15.75" customHeight="1">
      <c r="A95" s="44"/>
      <c r="B95" s="39"/>
      <c r="C95" s="39"/>
      <c r="D95" s="39"/>
      <c r="E95" s="39"/>
      <c r="F95" s="39"/>
      <c r="G95" s="39"/>
      <c r="H95" s="39"/>
      <c r="I95" s="44"/>
      <c r="J95" s="39"/>
      <c r="K95" s="39"/>
      <c r="L95" s="39"/>
      <c r="M95" s="39"/>
      <c r="N95" s="39"/>
      <c r="O95" s="45"/>
      <c r="P95" s="45"/>
      <c r="Q95" s="46"/>
      <c r="R95" s="46"/>
      <c r="S95" s="46"/>
      <c r="T95" s="46"/>
    </row>
    <row r="96" ht="15.75" customHeight="1">
      <c r="A96" s="44"/>
      <c r="B96" s="39"/>
      <c r="C96" s="39"/>
      <c r="D96" s="39"/>
      <c r="E96" s="39"/>
      <c r="F96" s="39"/>
      <c r="G96" s="39"/>
      <c r="H96" s="39"/>
      <c r="I96" s="44"/>
      <c r="J96" s="39"/>
      <c r="K96" s="39"/>
      <c r="L96" s="39"/>
      <c r="M96" s="39"/>
      <c r="N96" s="39"/>
      <c r="O96" s="45"/>
      <c r="P96" s="45"/>
      <c r="Q96" s="46"/>
      <c r="R96" s="46"/>
      <c r="S96" s="46"/>
      <c r="T96" s="46"/>
    </row>
    <row r="97" ht="15.75" customHeight="1">
      <c r="A97" s="44"/>
      <c r="B97" s="39"/>
      <c r="C97" s="39"/>
      <c r="D97" s="39"/>
      <c r="E97" s="39"/>
      <c r="F97" s="39"/>
      <c r="G97" s="39"/>
      <c r="H97" s="39"/>
      <c r="I97" s="44"/>
      <c r="J97" s="39"/>
      <c r="K97" s="39"/>
      <c r="L97" s="39"/>
      <c r="M97" s="39"/>
      <c r="N97" s="39"/>
      <c r="O97" s="45"/>
      <c r="P97" s="45"/>
      <c r="Q97" s="46"/>
      <c r="R97" s="46"/>
      <c r="S97" s="46"/>
      <c r="T97" s="46"/>
    </row>
    <row r="98" ht="15.75" customHeight="1">
      <c r="A98" s="44"/>
      <c r="B98" s="39"/>
      <c r="C98" s="39"/>
      <c r="D98" s="39"/>
      <c r="E98" s="39"/>
      <c r="F98" s="39"/>
      <c r="G98" s="39"/>
      <c r="H98" s="39"/>
      <c r="I98" s="44"/>
      <c r="J98" s="39"/>
      <c r="K98" s="39"/>
      <c r="L98" s="39"/>
      <c r="M98" s="39"/>
      <c r="N98" s="39"/>
      <c r="O98" s="45"/>
      <c r="P98" s="45"/>
      <c r="Q98" s="46"/>
      <c r="R98" s="46"/>
      <c r="S98" s="46"/>
      <c r="T98" s="46"/>
    </row>
    <row r="99" ht="15.75" customHeight="1">
      <c r="A99" s="44"/>
      <c r="B99" s="39"/>
      <c r="C99" s="39"/>
      <c r="D99" s="39"/>
      <c r="E99" s="39"/>
      <c r="F99" s="39"/>
      <c r="G99" s="39"/>
      <c r="H99" s="39"/>
      <c r="I99" s="44"/>
      <c r="J99" s="39"/>
      <c r="K99" s="39"/>
      <c r="L99" s="39"/>
      <c r="M99" s="39"/>
      <c r="N99" s="39"/>
      <c r="O99" s="45"/>
      <c r="P99" s="45"/>
      <c r="Q99" s="46"/>
      <c r="R99" s="46"/>
      <c r="S99" s="46"/>
      <c r="T99" s="46"/>
    </row>
    <row r="100" ht="15.75" customHeight="1">
      <c r="A100" s="44"/>
      <c r="B100" s="39"/>
      <c r="C100" s="39"/>
      <c r="D100" s="39"/>
      <c r="E100" s="39"/>
      <c r="F100" s="39"/>
      <c r="G100" s="39"/>
      <c r="H100" s="39"/>
      <c r="I100" s="44"/>
      <c r="J100" s="39"/>
      <c r="K100" s="39"/>
      <c r="L100" s="39"/>
      <c r="M100" s="39"/>
      <c r="N100" s="39"/>
      <c r="O100" s="45"/>
      <c r="P100" s="45"/>
      <c r="Q100" s="46"/>
      <c r="R100" s="46"/>
      <c r="S100" s="46"/>
      <c r="T100" s="46"/>
    </row>
    <row r="101" ht="15.75" customHeight="1">
      <c r="A101" s="44"/>
      <c r="B101" s="39"/>
      <c r="C101" s="39"/>
      <c r="D101" s="39"/>
      <c r="E101" s="39"/>
      <c r="F101" s="39"/>
      <c r="G101" s="39"/>
      <c r="H101" s="39"/>
      <c r="I101" s="44"/>
      <c r="J101" s="39"/>
      <c r="K101" s="39"/>
      <c r="L101" s="39"/>
      <c r="M101" s="39"/>
      <c r="N101" s="39"/>
      <c r="O101" s="45"/>
      <c r="P101" s="45"/>
      <c r="Q101" s="46"/>
      <c r="R101" s="46"/>
      <c r="S101" s="46"/>
      <c r="T101" s="46"/>
    </row>
    <row r="102" ht="15.75" customHeight="1">
      <c r="A102" s="44"/>
      <c r="B102" s="39"/>
      <c r="C102" s="39"/>
      <c r="D102" s="39"/>
      <c r="E102" s="39"/>
      <c r="F102" s="39"/>
      <c r="G102" s="39"/>
      <c r="H102" s="39"/>
      <c r="I102" s="44"/>
      <c r="J102" s="39"/>
      <c r="K102" s="39"/>
      <c r="L102" s="39"/>
      <c r="M102" s="39"/>
      <c r="N102" s="39"/>
      <c r="O102" s="45"/>
      <c r="P102" s="45"/>
      <c r="Q102" s="46"/>
      <c r="R102" s="46"/>
      <c r="S102" s="46"/>
      <c r="T102" s="46"/>
    </row>
    <row r="103" ht="15.75" customHeight="1">
      <c r="A103" s="44"/>
      <c r="B103" s="39"/>
      <c r="C103" s="39"/>
      <c r="D103" s="39"/>
      <c r="E103" s="39"/>
      <c r="F103" s="39"/>
      <c r="G103" s="39"/>
      <c r="H103" s="39"/>
      <c r="I103" s="44"/>
      <c r="J103" s="39"/>
      <c r="K103" s="39"/>
      <c r="L103" s="39"/>
      <c r="M103" s="39"/>
      <c r="N103" s="39"/>
      <c r="O103" s="45"/>
      <c r="P103" s="45"/>
      <c r="Q103" s="46"/>
      <c r="R103" s="46"/>
      <c r="S103" s="46"/>
      <c r="T103" s="46"/>
    </row>
    <row r="104" ht="15.75" customHeight="1">
      <c r="A104" s="44"/>
      <c r="B104" s="39"/>
      <c r="C104" s="39"/>
      <c r="D104" s="39"/>
      <c r="E104" s="39"/>
      <c r="F104" s="39"/>
      <c r="G104" s="39"/>
      <c r="H104" s="39"/>
      <c r="I104" s="44"/>
      <c r="J104" s="39"/>
      <c r="K104" s="39"/>
      <c r="L104" s="39"/>
      <c r="M104" s="39"/>
      <c r="N104" s="39"/>
      <c r="O104" s="45"/>
      <c r="P104" s="45"/>
      <c r="Q104" s="46"/>
      <c r="R104" s="46"/>
      <c r="S104" s="46"/>
      <c r="T104" s="46"/>
    </row>
    <row r="105" ht="15.75" customHeight="1">
      <c r="A105" s="44"/>
      <c r="B105" s="39"/>
      <c r="C105" s="39"/>
      <c r="D105" s="39"/>
      <c r="E105" s="39"/>
      <c r="F105" s="39"/>
      <c r="G105" s="39"/>
      <c r="H105" s="39"/>
      <c r="I105" s="44"/>
      <c r="J105" s="39"/>
      <c r="K105" s="39"/>
      <c r="L105" s="39"/>
      <c r="M105" s="39"/>
      <c r="N105" s="39"/>
      <c r="O105" s="45"/>
      <c r="P105" s="45"/>
      <c r="Q105" s="46"/>
      <c r="R105" s="46"/>
      <c r="S105" s="46"/>
      <c r="T105" s="46"/>
    </row>
    <row r="106" ht="15.75" customHeight="1">
      <c r="A106" s="44"/>
      <c r="B106" s="39"/>
      <c r="C106" s="39"/>
      <c r="D106" s="39"/>
      <c r="E106" s="39"/>
      <c r="F106" s="39"/>
      <c r="G106" s="39"/>
      <c r="H106" s="39"/>
      <c r="I106" s="44"/>
      <c r="J106" s="39"/>
      <c r="K106" s="39"/>
      <c r="L106" s="39"/>
      <c r="M106" s="39"/>
      <c r="N106" s="39"/>
      <c r="O106" s="45"/>
      <c r="P106" s="45"/>
      <c r="Q106" s="46"/>
      <c r="R106" s="46"/>
      <c r="S106" s="46"/>
      <c r="T106" s="46"/>
    </row>
    <row r="107" ht="15.75" customHeight="1">
      <c r="A107" s="44"/>
      <c r="B107" s="39"/>
      <c r="C107" s="39"/>
      <c r="D107" s="39"/>
      <c r="E107" s="39"/>
      <c r="F107" s="39"/>
      <c r="G107" s="39"/>
      <c r="H107" s="39"/>
      <c r="I107" s="44"/>
      <c r="J107" s="39"/>
      <c r="K107" s="39"/>
      <c r="L107" s="39"/>
      <c r="M107" s="39"/>
      <c r="N107" s="39"/>
      <c r="O107" s="45"/>
      <c r="P107" s="45"/>
      <c r="Q107" s="46"/>
      <c r="R107" s="46"/>
      <c r="S107" s="46"/>
      <c r="T107" s="46"/>
    </row>
    <row r="108" ht="15.75" customHeight="1">
      <c r="A108" s="44"/>
      <c r="B108" s="39"/>
      <c r="C108" s="39"/>
      <c r="D108" s="39"/>
      <c r="E108" s="39"/>
      <c r="F108" s="39"/>
      <c r="G108" s="39"/>
      <c r="H108" s="39"/>
      <c r="I108" s="44"/>
      <c r="J108" s="39"/>
      <c r="K108" s="39"/>
      <c r="L108" s="39"/>
      <c r="M108" s="39"/>
      <c r="N108" s="39"/>
      <c r="O108" s="45"/>
      <c r="P108" s="45"/>
      <c r="Q108" s="46"/>
      <c r="R108" s="46"/>
      <c r="S108" s="46"/>
      <c r="T108" s="46"/>
    </row>
    <row r="109" ht="15.75" customHeight="1">
      <c r="A109" s="44"/>
      <c r="B109" s="39"/>
      <c r="C109" s="39"/>
      <c r="D109" s="39"/>
      <c r="E109" s="39"/>
      <c r="F109" s="39"/>
      <c r="G109" s="39"/>
      <c r="H109" s="39"/>
      <c r="I109" s="44"/>
      <c r="J109" s="39"/>
      <c r="K109" s="39"/>
      <c r="L109" s="39"/>
      <c r="M109" s="39"/>
      <c r="N109" s="39"/>
      <c r="O109" s="45"/>
      <c r="P109" s="45"/>
      <c r="Q109" s="46"/>
      <c r="R109" s="46"/>
      <c r="S109" s="46"/>
      <c r="T109" s="46"/>
    </row>
    <row r="110" ht="15.75" customHeight="1">
      <c r="A110" s="44"/>
      <c r="B110" s="39"/>
      <c r="C110" s="39"/>
      <c r="D110" s="39"/>
      <c r="E110" s="39"/>
      <c r="F110" s="39"/>
      <c r="G110" s="39"/>
      <c r="H110" s="39"/>
      <c r="I110" s="44"/>
      <c r="J110" s="39"/>
      <c r="K110" s="39"/>
      <c r="L110" s="39"/>
      <c r="M110" s="39"/>
      <c r="N110" s="39"/>
      <c r="O110" s="45"/>
      <c r="P110" s="45"/>
      <c r="Q110" s="46"/>
      <c r="R110" s="46"/>
      <c r="S110" s="46"/>
      <c r="T110" s="46"/>
    </row>
    <row r="111" ht="15.75" customHeight="1">
      <c r="A111" s="44"/>
      <c r="B111" s="39"/>
      <c r="C111" s="39"/>
      <c r="D111" s="39"/>
      <c r="E111" s="39"/>
      <c r="F111" s="39"/>
      <c r="G111" s="39"/>
      <c r="H111" s="39"/>
      <c r="I111" s="44"/>
      <c r="J111" s="39"/>
      <c r="K111" s="39"/>
      <c r="L111" s="39"/>
      <c r="M111" s="39"/>
      <c r="N111" s="39"/>
      <c r="O111" s="45"/>
      <c r="P111" s="45"/>
      <c r="Q111" s="46"/>
      <c r="R111" s="46"/>
      <c r="S111" s="46"/>
      <c r="T111" s="46"/>
    </row>
    <row r="112" ht="15.75" customHeight="1">
      <c r="A112" s="44"/>
      <c r="B112" s="39"/>
      <c r="C112" s="39"/>
      <c r="D112" s="39"/>
      <c r="E112" s="39"/>
      <c r="F112" s="39"/>
      <c r="G112" s="39"/>
      <c r="H112" s="39"/>
      <c r="I112" s="44"/>
      <c r="J112" s="39"/>
      <c r="K112" s="39"/>
      <c r="L112" s="39"/>
      <c r="M112" s="39"/>
      <c r="N112" s="39"/>
      <c r="O112" s="45"/>
      <c r="P112" s="45"/>
      <c r="Q112" s="46"/>
      <c r="R112" s="46"/>
      <c r="S112" s="46"/>
      <c r="T112" s="46"/>
    </row>
    <row r="113" ht="15.75" customHeight="1">
      <c r="A113" s="44"/>
      <c r="B113" s="39"/>
      <c r="C113" s="39"/>
      <c r="D113" s="39"/>
      <c r="E113" s="39"/>
      <c r="F113" s="39"/>
      <c r="G113" s="39"/>
      <c r="H113" s="39"/>
      <c r="I113" s="44"/>
      <c r="J113" s="39"/>
      <c r="K113" s="39"/>
      <c r="L113" s="39"/>
      <c r="M113" s="39"/>
      <c r="N113" s="39"/>
      <c r="O113" s="45"/>
      <c r="P113" s="45"/>
      <c r="Q113" s="46"/>
      <c r="R113" s="46"/>
      <c r="S113" s="46"/>
      <c r="T113" s="46"/>
    </row>
    <row r="114" ht="15.75" customHeight="1">
      <c r="A114" s="44"/>
      <c r="B114" s="39"/>
      <c r="C114" s="39"/>
      <c r="D114" s="39"/>
      <c r="E114" s="39"/>
      <c r="F114" s="39"/>
      <c r="G114" s="39"/>
      <c r="H114" s="39"/>
      <c r="I114" s="44"/>
      <c r="J114" s="39"/>
      <c r="K114" s="39"/>
      <c r="L114" s="39"/>
      <c r="M114" s="39"/>
      <c r="N114" s="39"/>
      <c r="O114" s="45"/>
      <c r="P114" s="45"/>
      <c r="Q114" s="46"/>
      <c r="R114" s="46"/>
      <c r="S114" s="46"/>
      <c r="T114" s="46"/>
    </row>
    <row r="115" ht="15.75" customHeight="1">
      <c r="A115" s="44"/>
      <c r="B115" s="39"/>
      <c r="C115" s="39"/>
      <c r="D115" s="39"/>
      <c r="E115" s="39"/>
      <c r="F115" s="39"/>
      <c r="G115" s="39"/>
      <c r="H115" s="39"/>
      <c r="I115" s="44"/>
      <c r="J115" s="39"/>
      <c r="K115" s="39"/>
      <c r="L115" s="39"/>
      <c r="M115" s="39"/>
      <c r="N115" s="39"/>
      <c r="O115" s="45"/>
      <c r="P115" s="45"/>
      <c r="Q115" s="46"/>
      <c r="R115" s="46"/>
      <c r="S115" s="46"/>
      <c r="T115" s="46"/>
    </row>
    <row r="116" ht="15.75" customHeight="1">
      <c r="A116" s="44"/>
      <c r="B116" s="39"/>
      <c r="C116" s="39"/>
      <c r="D116" s="39"/>
      <c r="E116" s="39"/>
      <c r="F116" s="39"/>
      <c r="G116" s="39"/>
      <c r="H116" s="39"/>
      <c r="I116" s="44"/>
      <c r="J116" s="39"/>
      <c r="K116" s="39"/>
      <c r="L116" s="39"/>
      <c r="M116" s="39"/>
      <c r="N116" s="39"/>
      <c r="O116" s="45"/>
      <c r="P116" s="45"/>
      <c r="Q116" s="46"/>
      <c r="R116" s="46"/>
      <c r="S116" s="46"/>
      <c r="T116" s="46"/>
    </row>
    <row r="117" ht="15.75" customHeight="1">
      <c r="A117" s="44"/>
      <c r="B117" s="39"/>
      <c r="C117" s="39"/>
      <c r="D117" s="39"/>
      <c r="E117" s="39"/>
      <c r="F117" s="39"/>
      <c r="G117" s="39"/>
      <c r="H117" s="39"/>
      <c r="I117" s="44"/>
      <c r="J117" s="39"/>
      <c r="K117" s="39"/>
      <c r="L117" s="39"/>
      <c r="M117" s="39"/>
      <c r="N117" s="39"/>
      <c r="O117" s="45"/>
      <c r="P117" s="45"/>
      <c r="Q117" s="46"/>
      <c r="R117" s="46"/>
      <c r="S117" s="46"/>
      <c r="T117" s="46"/>
    </row>
    <row r="118" ht="15.75" customHeight="1">
      <c r="A118" s="44"/>
      <c r="B118" s="39"/>
      <c r="C118" s="39"/>
      <c r="D118" s="39"/>
      <c r="E118" s="39"/>
      <c r="F118" s="39"/>
      <c r="G118" s="39"/>
      <c r="H118" s="39"/>
      <c r="I118" s="44"/>
      <c r="J118" s="39"/>
      <c r="K118" s="39"/>
      <c r="L118" s="39"/>
      <c r="M118" s="39"/>
      <c r="N118" s="39"/>
      <c r="O118" s="45"/>
      <c r="P118" s="45"/>
      <c r="Q118" s="46"/>
      <c r="R118" s="46"/>
      <c r="S118" s="46"/>
      <c r="T118" s="46"/>
    </row>
    <row r="119" ht="15.75" customHeight="1">
      <c r="A119" s="44"/>
      <c r="B119" s="39"/>
      <c r="C119" s="39"/>
      <c r="D119" s="39"/>
      <c r="E119" s="39"/>
      <c r="F119" s="39"/>
      <c r="G119" s="39"/>
      <c r="H119" s="39"/>
      <c r="I119" s="44"/>
      <c r="J119" s="39"/>
      <c r="K119" s="39"/>
      <c r="L119" s="39"/>
      <c r="M119" s="39"/>
      <c r="N119" s="39"/>
      <c r="O119" s="45"/>
      <c r="P119" s="45"/>
      <c r="Q119" s="46"/>
      <c r="R119" s="46"/>
      <c r="S119" s="46"/>
      <c r="T119" s="46"/>
    </row>
    <row r="120" ht="15.75" customHeight="1">
      <c r="A120" s="44"/>
      <c r="B120" s="39"/>
      <c r="C120" s="39"/>
      <c r="D120" s="39"/>
      <c r="E120" s="39"/>
      <c r="F120" s="39"/>
      <c r="G120" s="39"/>
      <c r="H120" s="39"/>
      <c r="I120" s="44"/>
      <c r="J120" s="39"/>
      <c r="K120" s="39"/>
      <c r="L120" s="39"/>
      <c r="M120" s="39"/>
      <c r="N120" s="39"/>
      <c r="O120" s="45"/>
      <c r="P120" s="45"/>
      <c r="Q120" s="46"/>
      <c r="R120" s="46"/>
      <c r="S120" s="46"/>
      <c r="T120" s="46"/>
    </row>
    <row r="121" ht="15.75" customHeight="1">
      <c r="A121" s="44"/>
      <c r="B121" s="39"/>
      <c r="C121" s="39"/>
      <c r="D121" s="39"/>
      <c r="E121" s="39"/>
      <c r="F121" s="39"/>
      <c r="G121" s="39"/>
      <c r="H121" s="39"/>
      <c r="I121" s="44"/>
      <c r="J121" s="39"/>
      <c r="K121" s="39"/>
      <c r="L121" s="39"/>
      <c r="M121" s="39"/>
      <c r="N121" s="39"/>
      <c r="O121" s="45"/>
      <c r="P121" s="45"/>
      <c r="Q121" s="46"/>
      <c r="R121" s="46"/>
      <c r="S121" s="46"/>
      <c r="T121" s="46"/>
    </row>
    <row r="122" ht="15.75" customHeight="1">
      <c r="A122" s="44"/>
      <c r="B122" s="39"/>
      <c r="C122" s="39"/>
      <c r="D122" s="39"/>
      <c r="E122" s="39"/>
      <c r="F122" s="39"/>
      <c r="G122" s="39"/>
      <c r="H122" s="39"/>
      <c r="I122" s="44"/>
      <c r="J122" s="39"/>
      <c r="K122" s="39"/>
      <c r="L122" s="39"/>
      <c r="M122" s="39"/>
      <c r="N122" s="39"/>
      <c r="O122" s="45"/>
      <c r="P122" s="45"/>
      <c r="Q122" s="46"/>
      <c r="R122" s="46"/>
      <c r="S122" s="46"/>
      <c r="T122" s="46"/>
    </row>
    <row r="123" ht="15.75" customHeight="1">
      <c r="A123" s="44"/>
      <c r="B123" s="39"/>
      <c r="C123" s="39"/>
      <c r="D123" s="39"/>
      <c r="E123" s="39"/>
      <c r="F123" s="39"/>
      <c r="G123" s="39"/>
      <c r="H123" s="39"/>
      <c r="I123" s="44"/>
      <c r="J123" s="39"/>
      <c r="K123" s="39"/>
      <c r="L123" s="39"/>
      <c r="M123" s="39"/>
      <c r="N123" s="39"/>
      <c r="O123" s="45"/>
      <c r="P123" s="45"/>
      <c r="Q123" s="46"/>
      <c r="R123" s="46"/>
      <c r="S123" s="46"/>
      <c r="T123" s="46"/>
    </row>
    <row r="124" ht="15.75" customHeight="1">
      <c r="A124" s="44"/>
      <c r="B124" s="39"/>
      <c r="C124" s="39"/>
      <c r="D124" s="39"/>
      <c r="E124" s="39"/>
      <c r="F124" s="39"/>
      <c r="G124" s="39"/>
      <c r="H124" s="39"/>
      <c r="I124" s="44"/>
      <c r="J124" s="39"/>
      <c r="K124" s="39"/>
      <c r="L124" s="39"/>
      <c r="M124" s="39"/>
      <c r="N124" s="39"/>
      <c r="O124" s="45"/>
      <c r="P124" s="45"/>
      <c r="Q124" s="46"/>
      <c r="R124" s="46"/>
      <c r="S124" s="46"/>
      <c r="T124" s="46"/>
    </row>
    <row r="125" ht="15.75" customHeight="1">
      <c r="A125" s="44"/>
      <c r="B125" s="39"/>
      <c r="C125" s="39"/>
      <c r="D125" s="39"/>
      <c r="E125" s="39"/>
      <c r="F125" s="39"/>
      <c r="G125" s="39"/>
      <c r="H125" s="39"/>
      <c r="I125" s="44"/>
      <c r="J125" s="39"/>
      <c r="K125" s="39"/>
      <c r="L125" s="39"/>
      <c r="M125" s="39"/>
      <c r="N125" s="39"/>
      <c r="O125" s="45"/>
      <c r="P125" s="45"/>
      <c r="Q125" s="46"/>
      <c r="R125" s="46"/>
      <c r="S125" s="46"/>
      <c r="T125" s="46"/>
    </row>
    <row r="126" ht="15.75" customHeight="1">
      <c r="A126" s="44"/>
      <c r="B126" s="39"/>
      <c r="C126" s="39"/>
      <c r="D126" s="39"/>
      <c r="E126" s="39"/>
      <c r="F126" s="39"/>
      <c r="G126" s="39"/>
      <c r="H126" s="39"/>
      <c r="I126" s="44"/>
      <c r="J126" s="39"/>
      <c r="K126" s="39"/>
      <c r="L126" s="39"/>
      <c r="M126" s="39"/>
      <c r="N126" s="39"/>
      <c r="O126" s="45"/>
      <c r="P126" s="45"/>
      <c r="Q126" s="46"/>
      <c r="R126" s="46"/>
      <c r="S126" s="46"/>
      <c r="T126" s="46"/>
    </row>
    <row r="127" ht="15.75" customHeight="1">
      <c r="A127" s="44"/>
      <c r="B127" s="39"/>
      <c r="C127" s="39"/>
      <c r="D127" s="39"/>
      <c r="E127" s="39"/>
      <c r="F127" s="39"/>
      <c r="G127" s="39"/>
      <c r="H127" s="39"/>
      <c r="I127" s="44"/>
      <c r="J127" s="39"/>
      <c r="K127" s="39"/>
      <c r="L127" s="39"/>
      <c r="M127" s="39"/>
      <c r="N127" s="39"/>
      <c r="O127" s="45"/>
      <c r="P127" s="45"/>
      <c r="Q127" s="46"/>
      <c r="R127" s="46"/>
      <c r="S127" s="46"/>
      <c r="T127" s="46"/>
    </row>
    <row r="128" ht="15.75" customHeight="1">
      <c r="A128" s="44"/>
      <c r="B128" s="39"/>
      <c r="C128" s="39"/>
      <c r="D128" s="39"/>
      <c r="E128" s="39"/>
      <c r="F128" s="39"/>
      <c r="G128" s="39"/>
      <c r="H128" s="39"/>
      <c r="I128" s="44"/>
      <c r="J128" s="39"/>
      <c r="K128" s="39"/>
      <c r="L128" s="39"/>
      <c r="M128" s="39"/>
      <c r="N128" s="39"/>
      <c r="O128" s="45"/>
      <c r="P128" s="45"/>
      <c r="Q128" s="46"/>
      <c r="R128" s="46"/>
      <c r="S128" s="46"/>
      <c r="T128" s="46"/>
    </row>
    <row r="129" ht="15.75" customHeight="1">
      <c r="A129" s="44"/>
      <c r="B129" s="39"/>
      <c r="C129" s="39"/>
      <c r="D129" s="39"/>
      <c r="E129" s="39"/>
      <c r="F129" s="39"/>
      <c r="G129" s="39"/>
      <c r="H129" s="39"/>
      <c r="I129" s="44"/>
      <c r="J129" s="39"/>
      <c r="K129" s="39"/>
      <c r="L129" s="39"/>
      <c r="M129" s="39"/>
      <c r="N129" s="39"/>
      <c r="O129" s="45"/>
      <c r="P129" s="45"/>
      <c r="Q129" s="46"/>
      <c r="R129" s="46"/>
      <c r="S129" s="46"/>
      <c r="T129" s="46"/>
    </row>
    <row r="130" ht="15.75" customHeight="1">
      <c r="A130" s="44"/>
      <c r="B130" s="39"/>
      <c r="C130" s="39"/>
      <c r="D130" s="39"/>
      <c r="E130" s="39"/>
      <c r="F130" s="39"/>
      <c r="G130" s="39"/>
      <c r="H130" s="39"/>
      <c r="I130" s="44"/>
      <c r="J130" s="39"/>
      <c r="K130" s="39"/>
      <c r="L130" s="39"/>
      <c r="M130" s="39"/>
      <c r="N130" s="39"/>
      <c r="O130" s="45"/>
      <c r="P130" s="45"/>
      <c r="Q130" s="46"/>
      <c r="R130" s="46"/>
      <c r="S130" s="46"/>
      <c r="T130" s="46"/>
    </row>
    <row r="131" ht="15.75" customHeight="1">
      <c r="A131" s="44"/>
      <c r="B131" s="39"/>
      <c r="C131" s="39"/>
      <c r="D131" s="39"/>
      <c r="E131" s="39"/>
      <c r="F131" s="39"/>
      <c r="G131" s="39"/>
      <c r="H131" s="39"/>
      <c r="I131" s="44"/>
      <c r="J131" s="39"/>
      <c r="K131" s="39"/>
      <c r="L131" s="39"/>
      <c r="M131" s="39"/>
      <c r="N131" s="39"/>
      <c r="O131" s="45"/>
      <c r="P131" s="45"/>
      <c r="Q131" s="46"/>
      <c r="R131" s="46"/>
      <c r="S131" s="46"/>
      <c r="T131" s="46"/>
    </row>
    <row r="132" ht="15.75" customHeight="1">
      <c r="A132" s="44"/>
      <c r="B132" s="39"/>
      <c r="C132" s="39"/>
      <c r="D132" s="39"/>
      <c r="E132" s="39"/>
      <c r="F132" s="39"/>
      <c r="G132" s="39"/>
      <c r="H132" s="39"/>
      <c r="I132" s="44"/>
      <c r="J132" s="39"/>
      <c r="K132" s="39"/>
      <c r="L132" s="39"/>
      <c r="M132" s="39"/>
      <c r="N132" s="39"/>
      <c r="O132" s="45"/>
      <c r="P132" s="45"/>
      <c r="Q132" s="46"/>
      <c r="R132" s="46"/>
      <c r="S132" s="46"/>
      <c r="T132" s="46"/>
    </row>
    <row r="133" ht="15.75" customHeight="1">
      <c r="A133" s="44"/>
      <c r="B133" s="39"/>
      <c r="C133" s="39"/>
      <c r="D133" s="39"/>
      <c r="E133" s="39"/>
      <c r="F133" s="39"/>
      <c r="G133" s="39"/>
      <c r="H133" s="39"/>
      <c r="I133" s="44"/>
      <c r="J133" s="39"/>
      <c r="K133" s="39"/>
      <c r="L133" s="39"/>
      <c r="M133" s="39"/>
      <c r="N133" s="39"/>
      <c r="O133" s="45"/>
      <c r="P133" s="45"/>
      <c r="Q133" s="46"/>
      <c r="R133" s="46"/>
      <c r="S133" s="46"/>
      <c r="T133" s="46"/>
    </row>
    <row r="134" ht="15.75" customHeight="1">
      <c r="A134" s="44"/>
      <c r="B134" s="39"/>
      <c r="C134" s="39"/>
      <c r="D134" s="39"/>
      <c r="E134" s="39"/>
      <c r="F134" s="39"/>
      <c r="G134" s="39"/>
      <c r="H134" s="39"/>
      <c r="I134" s="44"/>
      <c r="J134" s="39"/>
      <c r="K134" s="39"/>
      <c r="L134" s="39"/>
      <c r="M134" s="39"/>
      <c r="N134" s="39"/>
      <c r="O134" s="45"/>
      <c r="P134" s="45"/>
      <c r="Q134" s="46"/>
      <c r="R134" s="46"/>
      <c r="S134" s="46"/>
      <c r="T134" s="46"/>
    </row>
    <row r="135" ht="15.75" customHeight="1">
      <c r="A135" s="44"/>
      <c r="B135" s="39"/>
      <c r="C135" s="39"/>
      <c r="D135" s="39"/>
      <c r="E135" s="39"/>
      <c r="F135" s="39"/>
      <c r="G135" s="39"/>
      <c r="H135" s="39"/>
      <c r="I135" s="44"/>
      <c r="J135" s="39"/>
      <c r="K135" s="39"/>
      <c r="L135" s="39"/>
      <c r="M135" s="39"/>
      <c r="N135" s="39"/>
      <c r="O135" s="45"/>
      <c r="P135" s="45"/>
      <c r="Q135" s="46"/>
      <c r="R135" s="46"/>
      <c r="S135" s="46"/>
      <c r="T135" s="46"/>
    </row>
    <row r="136" ht="15.75" customHeight="1">
      <c r="A136" s="44"/>
      <c r="B136" s="39"/>
      <c r="C136" s="39"/>
      <c r="D136" s="39"/>
      <c r="E136" s="39"/>
      <c r="F136" s="39"/>
      <c r="G136" s="39"/>
      <c r="H136" s="39"/>
      <c r="I136" s="44"/>
      <c r="J136" s="39"/>
      <c r="K136" s="39"/>
      <c r="L136" s="39"/>
      <c r="M136" s="39"/>
      <c r="N136" s="39"/>
      <c r="O136" s="45"/>
      <c r="P136" s="45"/>
      <c r="Q136" s="46"/>
      <c r="R136" s="46"/>
      <c r="S136" s="46"/>
      <c r="T136" s="46"/>
    </row>
    <row r="137" ht="15.75" customHeight="1">
      <c r="A137" s="44"/>
      <c r="B137" s="39"/>
      <c r="C137" s="39"/>
      <c r="D137" s="39"/>
      <c r="E137" s="39"/>
      <c r="F137" s="39"/>
      <c r="G137" s="39"/>
      <c r="H137" s="39"/>
      <c r="I137" s="44"/>
      <c r="J137" s="39"/>
      <c r="K137" s="39"/>
      <c r="L137" s="39"/>
      <c r="M137" s="39"/>
      <c r="N137" s="39"/>
      <c r="O137" s="45"/>
      <c r="P137" s="45"/>
      <c r="Q137" s="46"/>
      <c r="R137" s="46"/>
      <c r="S137" s="46"/>
      <c r="T137" s="46"/>
    </row>
    <row r="138" ht="15.75" customHeight="1">
      <c r="A138" s="44"/>
      <c r="B138" s="39"/>
      <c r="C138" s="39"/>
      <c r="D138" s="39"/>
      <c r="E138" s="39"/>
      <c r="F138" s="39"/>
      <c r="G138" s="39"/>
      <c r="H138" s="39"/>
      <c r="I138" s="44"/>
      <c r="J138" s="39"/>
      <c r="K138" s="39"/>
      <c r="L138" s="39"/>
      <c r="M138" s="39"/>
      <c r="N138" s="39"/>
      <c r="O138" s="45"/>
      <c r="P138" s="45"/>
      <c r="Q138" s="46"/>
      <c r="R138" s="46"/>
      <c r="S138" s="46"/>
      <c r="T138" s="46"/>
    </row>
    <row r="139" ht="15.75" customHeight="1">
      <c r="A139" s="44"/>
      <c r="B139" s="39"/>
      <c r="C139" s="39"/>
      <c r="D139" s="39"/>
      <c r="E139" s="39"/>
      <c r="F139" s="39"/>
      <c r="G139" s="39"/>
      <c r="H139" s="39"/>
      <c r="I139" s="44"/>
      <c r="J139" s="39"/>
      <c r="K139" s="39"/>
      <c r="L139" s="39"/>
      <c r="M139" s="39"/>
      <c r="N139" s="39"/>
      <c r="O139" s="45"/>
      <c r="P139" s="45"/>
      <c r="Q139" s="46"/>
      <c r="R139" s="46"/>
      <c r="S139" s="46"/>
      <c r="T139" s="46"/>
    </row>
    <row r="140" ht="15.75" customHeight="1">
      <c r="A140" s="44"/>
      <c r="B140" s="39"/>
      <c r="C140" s="39"/>
      <c r="D140" s="39"/>
      <c r="E140" s="39"/>
      <c r="F140" s="39"/>
      <c r="G140" s="39"/>
      <c r="H140" s="39"/>
      <c r="I140" s="44"/>
      <c r="J140" s="39"/>
      <c r="K140" s="39"/>
      <c r="L140" s="39"/>
      <c r="M140" s="39"/>
      <c r="N140" s="39"/>
      <c r="O140" s="45"/>
      <c r="P140" s="45"/>
      <c r="Q140" s="46"/>
      <c r="R140" s="46"/>
      <c r="S140" s="46"/>
      <c r="T140" s="46"/>
    </row>
    <row r="141" ht="15.75" customHeight="1">
      <c r="A141" s="44"/>
      <c r="B141" s="39"/>
      <c r="C141" s="39"/>
      <c r="D141" s="39"/>
      <c r="E141" s="39"/>
      <c r="F141" s="39"/>
      <c r="G141" s="39"/>
      <c r="H141" s="39"/>
      <c r="I141" s="44"/>
      <c r="J141" s="39"/>
      <c r="K141" s="39"/>
      <c r="L141" s="39"/>
      <c r="M141" s="39"/>
      <c r="N141" s="39"/>
      <c r="O141" s="45"/>
      <c r="P141" s="45"/>
      <c r="Q141" s="46"/>
      <c r="R141" s="46"/>
      <c r="S141" s="46"/>
      <c r="T141" s="46"/>
    </row>
    <row r="142" ht="15.75" customHeight="1">
      <c r="A142" s="44"/>
      <c r="B142" s="39"/>
      <c r="C142" s="39"/>
      <c r="D142" s="39"/>
      <c r="E142" s="39"/>
      <c r="F142" s="39"/>
      <c r="G142" s="39"/>
      <c r="H142" s="39"/>
      <c r="I142" s="44"/>
      <c r="J142" s="39"/>
      <c r="K142" s="39"/>
      <c r="L142" s="39"/>
      <c r="M142" s="39"/>
      <c r="N142" s="39"/>
      <c r="O142" s="45"/>
      <c r="P142" s="45"/>
      <c r="Q142" s="46"/>
      <c r="R142" s="46"/>
      <c r="S142" s="46"/>
      <c r="T142" s="46"/>
    </row>
    <row r="143" ht="15.75" customHeight="1">
      <c r="A143" s="44"/>
      <c r="B143" s="39"/>
      <c r="C143" s="39"/>
      <c r="D143" s="39"/>
      <c r="E143" s="39"/>
      <c r="F143" s="39"/>
      <c r="G143" s="39"/>
      <c r="H143" s="39"/>
      <c r="I143" s="44"/>
      <c r="J143" s="39"/>
      <c r="K143" s="39"/>
      <c r="L143" s="39"/>
      <c r="M143" s="39"/>
      <c r="N143" s="39"/>
      <c r="O143" s="45"/>
      <c r="P143" s="45"/>
      <c r="Q143" s="46"/>
      <c r="R143" s="46"/>
      <c r="S143" s="46"/>
      <c r="T143" s="46"/>
    </row>
    <row r="144" ht="15.75" customHeight="1">
      <c r="A144" s="44"/>
      <c r="B144" s="39"/>
      <c r="C144" s="39"/>
      <c r="D144" s="39"/>
      <c r="E144" s="39"/>
      <c r="F144" s="39"/>
      <c r="G144" s="39"/>
      <c r="H144" s="39"/>
      <c r="I144" s="44"/>
      <c r="J144" s="39"/>
      <c r="K144" s="39"/>
      <c r="L144" s="39"/>
      <c r="M144" s="39"/>
      <c r="N144" s="39"/>
      <c r="O144" s="45"/>
      <c r="P144" s="45"/>
      <c r="Q144" s="46"/>
      <c r="R144" s="46"/>
      <c r="S144" s="46"/>
      <c r="T144" s="46"/>
    </row>
    <row r="145" ht="15.75" customHeight="1">
      <c r="A145" s="44"/>
      <c r="B145" s="39"/>
      <c r="C145" s="39"/>
      <c r="D145" s="39"/>
      <c r="E145" s="39"/>
      <c r="F145" s="39"/>
      <c r="G145" s="39"/>
      <c r="H145" s="39"/>
      <c r="I145" s="44"/>
      <c r="J145" s="39"/>
      <c r="K145" s="39"/>
      <c r="L145" s="39"/>
      <c r="M145" s="39"/>
      <c r="N145" s="39"/>
      <c r="O145" s="45"/>
      <c r="P145" s="45"/>
      <c r="Q145" s="46"/>
      <c r="R145" s="46"/>
      <c r="S145" s="46"/>
      <c r="T145" s="46"/>
    </row>
    <row r="146" ht="15.75" customHeight="1">
      <c r="A146" s="44"/>
      <c r="B146" s="39"/>
      <c r="C146" s="39"/>
      <c r="D146" s="39"/>
      <c r="E146" s="39"/>
      <c r="F146" s="39"/>
      <c r="G146" s="39"/>
      <c r="H146" s="39"/>
      <c r="I146" s="44"/>
      <c r="J146" s="39"/>
      <c r="K146" s="39"/>
      <c r="L146" s="39"/>
      <c r="M146" s="39"/>
      <c r="N146" s="39"/>
      <c r="O146" s="45"/>
      <c r="P146" s="45"/>
      <c r="Q146" s="46"/>
      <c r="R146" s="46"/>
      <c r="S146" s="46"/>
      <c r="T146" s="46"/>
    </row>
    <row r="147" ht="15.75" customHeight="1">
      <c r="A147" s="44"/>
      <c r="B147" s="39"/>
      <c r="C147" s="39"/>
      <c r="D147" s="39"/>
      <c r="E147" s="39"/>
      <c r="F147" s="39"/>
      <c r="G147" s="39"/>
      <c r="H147" s="39"/>
      <c r="I147" s="44"/>
      <c r="J147" s="39"/>
      <c r="K147" s="39"/>
      <c r="L147" s="39"/>
      <c r="M147" s="39"/>
      <c r="N147" s="39"/>
      <c r="O147" s="45"/>
      <c r="P147" s="45"/>
      <c r="Q147" s="46"/>
      <c r="R147" s="46"/>
      <c r="S147" s="46"/>
      <c r="T147" s="46"/>
    </row>
    <row r="148" ht="15.75" customHeight="1">
      <c r="A148" s="44"/>
      <c r="B148" s="39"/>
      <c r="C148" s="39"/>
      <c r="D148" s="39"/>
      <c r="E148" s="39"/>
      <c r="F148" s="39"/>
      <c r="G148" s="39"/>
      <c r="H148" s="39"/>
      <c r="I148" s="44"/>
      <c r="J148" s="39"/>
      <c r="K148" s="39"/>
      <c r="L148" s="39"/>
      <c r="M148" s="39"/>
      <c r="N148" s="39"/>
      <c r="O148" s="45"/>
      <c r="P148" s="45"/>
      <c r="Q148" s="46"/>
      <c r="R148" s="46"/>
      <c r="S148" s="46"/>
      <c r="T148" s="46"/>
    </row>
    <row r="149" ht="15.75" customHeight="1">
      <c r="A149" s="44"/>
      <c r="B149" s="39"/>
      <c r="C149" s="39"/>
      <c r="D149" s="39"/>
      <c r="E149" s="39"/>
      <c r="F149" s="39"/>
      <c r="G149" s="39"/>
      <c r="H149" s="39"/>
      <c r="I149" s="44"/>
      <c r="J149" s="39"/>
      <c r="K149" s="39"/>
      <c r="L149" s="39"/>
      <c r="M149" s="39"/>
      <c r="N149" s="39"/>
      <c r="O149" s="45"/>
      <c r="P149" s="45"/>
      <c r="Q149" s="46"/>
      <c r="R149" s="46"/>
      <c r="S149" s="46"/>
      <c r="T149" s="46"/>
    </row>
    <row r="150" ht="15.75" customHeight="1">
      <c r="A150" s="44"/>
      <c r="B150" s="39"/>
      <c r="C150" s="39"/>
      <c r="D150" s="39"/>
      <c r="E150" s="39"/>
      <c r="F150" s="39"/>
      <c r="G150" s="39"/>
      <c r="H150" s="39"/>
      <c r="I150" s="44"/>
      <c r="J150" s="39"/>
      <c r="K150" s="39"/>
      <c r="L150" s="39"/>
      <c r="M150" s="39"/>
      <c r="N150" s="39"/>
      <c r="O150" s="45"/>
      <c r="P150" s="45"/>
      <c r="Q150" s="46"/>
      <c r="R150" s="46"/>
      <c r="S150" s="46"/>
      <c r="T150" s="46"/>
    </row>
    <row r="151" ht="15.75" customHeight="1">
      <c r="A151" s="44"/>
      <c r="B151" s="39"/>
      <c r="C151" s="39"/>
      <c r="D151" s="39"/>
      <c r="E151" s="39"/>
      <c r="F151" s="39"/>
      <c r="G151" s="39"/>
      <c r="H151" s="39"/>
      <c r="I151" s="44"/>
      <c r="J151" s="39"/>
      <c r="K151" s="39"/>
      <c r="L151" s="39"/>
      <c r="M151" s="39"/>
      <c r="N151" s="39"/>
      <c r="O151" s="45"/>
      <c r="P151" s="45"/>
      <c r="Q151" s="46"/>
      <c r="R151" s="46"/>
      <c r="S151" s="46"/>
      <c r="T151" s="46"/>
    </row>
    <row r="152" ht="15.75" customHeight="1">
      <c r="A152" s="44"/>
      <c r="B152" s="39"/>
      <c r="C152" s="39"/>
      <c r="D152" s="39"/>
      <c r="E152" s="39"/>
      <c r="F152" s="39"/>
      <c r="G152" s="39"/>
      <c r="H152" s="39"/>
      <c r="I152" s="44"/>
      <c r="J152" s="39"/>
      <c r="K152" s="39"/>
      <c r="L152" s="39"/>
      <c r="M152" s="39"/>
      <c r="N152" s="39"/>
      <c r="O152" s="45"/>
      <c r="P152" s="45"/>
      <c r="Q152" s="46"/>
      <c r="R152" s="46"/>
      <c r="S152" s="46"/>
      <c r="T152" s="46"/>
    </row>
    <row r="153" ht="15.75" customHeight="1">
      <c r="A153" s="44"/>
      <c r="B153" s="39"/>
      <c r="C153" s="39"/>
      <c r="D153" s="39"/>
      <c r="E153" s="39"/>
      <c r="F153" s="39"/>
      <c r="G153" s="39"/>
      <c r="H153" s="39"/>
      <c r="I153" s="44"/>
      <c r="J153" s="39"/>
      <c r="K153" s="39"/>
      <c r="L153" s="39"/>
      <c r="M153" s="39"/>
      <c r="N153" s="39"/>
      <c r="O153" s="45"/>
      <c r="P153" s="45"/>
      <c r="Q153" s="46"/>
      <c r="R153" s="46"/>
      <c r="S153" s="46"/>
      <c r="T153" s="46"/>
    </row>
    <row r="154" ht="15.75" customHeight="1">
      <c r="A154" s="44"/>
      <c r="B154" s="39"/>
      <c r="C154" s="39"/>
      <c r="D154" s="39"/>
      <c r="E154" s="39"/>
      <c r="F154" s="39"/>
      <c r="G154" s="39"/>
      <c r="H154" s="39"/>
      <c r="I154" s="44"/>
      <c r="J154" s="39"/>
      <c r="K154" s="39"/>
      <c r="L154" s="39"/>
      <c r="M154" s="39"/>
      <c r="N154" s="39"/>
      <c r="O154" s="45"/>
      <c r="P154" s="45"/>
      <c r="Q154" s="46"/>
      <c r="R154" s="46"/>
      <c r="S154" s="46"/>
      <c r="T154" s="46"/>
    </row>
    <row r="155" ht="15.75" customHeight="1">
      <c r="A155" s="44"/>
      <c r="B155" s="39"/>
      <c r="C155" s="39"/>
      <c r="D155" s="39"/>
      <c r="E155" s="39"/>
      <c r="F155" s="39"/>
      <c r="G155" s="39"/>
      <c r="H155" s="39"/>
      <c r="I155" s="44"/>
      <c r="J155" s="39"/>
      <c r="K155" s="39"/>
      <c r="L155" s="39"/>
      <c r="M155" s="39"/>
      <c r="N155" s="39"/>
      <c r="O155" s="45"/>
      <c r="P155" s="45"/>
      <c r="Q155" s="46"/>
      <c r="R155" s="46"/>
      <c r="S155" s="46"/>
      <c r="T155" s="46"/>
    </row>
    <row r="156" ht="15.75" customHeight="1">
      <c r="A156" s="44"/>
      <c r="B156" s="39"/>
      <c r="C156" s="39"/>
      <c r="D156" s="39"/>
      <c r="E156" s="39"/>
      <c r="F156" s="39"/>
      <c r="G156" s="39"/>
      <c r="H156" s="39"/>
      <c r="I156" s="44"/>
      <c r="J156" s="39"/>
      <c r="K156" s="39"/>
      <c r="L156" s="39"/>
      <c r="M156" s="39"/>
      <c r="N156" s="39"/>
      <c r="O156" s="45"/>
      <c r="P156" s="45"/>
      <c r="Q156" s="46"/>
      <c r="R156" s="46"/>
      <c r="S156" s="46"/>
      <c r="T156" s="46"/>
    </row>
    <row r="157" ht="15.75" customHeight="1">
      <c r="A157" s="44"/>
      <c r="B157" s="39"/>
      <c r="C157" s="39"/>
      <c r="D157" s="39"/>
      <c r="E157" s="39"/>
      <c r="F157" s="39"/>
      <c r="G157" s="39"/>
      <c r="H157" s="39"/>
      <c r="I157" s="44"/>
      <c r="J157" s="39"/>
      <c r="K157" s="39"/>
      <c r="L157" s="39"/>
      <c r="M157" s="39"/>
      <c r="N157" s="39"/>
      <c r="O157" s="45"/>
      <c r="P157" s="45"/>
      <c r="Q157" s="46"/>
      <c r="R157" s="46"/>
      <c r="S157" s="46"/>
      <c r="T157" s="46"/>
    </row>
    <row r="158" ht="15.75" customHeight="1">
      <c r="A158" s="44"/>
      <c r="B158" s="39"/>
      <c r="C158" s="39"/>
      <c r="D158" s="39"/>
      <c r="E158" s="39"/>
      <c r="F158" s="39"/>
      <c r="G158" s="39"/>
      <c r="H158" s="39"/>
      <c r="I158" s="44"/>
      <c r="J158" s="39"/>
      <c r="K158" s="39"/>
      <c r="L158" s="39"/>
      <c r="M158" s="39"/>
      <c r="N158" s="39"/>
      <c r="O158" s="45"/>
      <c r="P158" s="45"/>
      <c r="Q158" s="46"/>
      <c r="R158" s="46"/>
      <c r="S158" s="46"/>
      <c r="T158" s="46"/>
    </row>
    <row r="159" ht="15.75" customHeight="1">
      <c r="A159" s="44"/>
      <c r="B159" s="39"/>
      <c r="C159" s="39"/>
      <c r="D159" s="39"/>
      <c r="E159" s="39"/>
      <c r="F159" s="39"/>
      <c r="G159" s="39"/>
      <c r="H159" s="39"/>
      <c r="I159" s="44"/>
      <c r="J159" s="39"/>
      <c r="K159" s="39"/>
      <c r="L159" s="39"/>
      <c r="M159" s="39"/>
      <c r="N159" s="39"/>
      <c r="O159" s="45"/>
      <c r="P159" s="45"/>
      <c r="Q159" s="46"/>
      <c r="R159" s="46"/>
      <c r="S159" s="46"/>
      <c r="T159" s="46"/>
    </row>
    <row r="160" ht="15.75" customHeight="1">
      <c r="A160" s="44"/>
      <c r="B160" s="39"/>
      <c r="C160" s="39"/>
      <c r="D160" s="39"/>
      <c r="E160" s="39"/>
      <c r="F160" s="39"/>
      <c r="G160" s="39"/>
      <c r="H160" s="39"/>
      <c r="I160" s="44"/>
      <c r="J160" s="39"/>
      <c r="K160" s="39"/>
      <c r="L160" s="39"/>
      <c r="M160" s="39"/>
      <c r="N160" s="39"/>
      <c r="O160" s="45"/>
      <c r="P160" s="45"/>
      <c r="Q160" s="46"/>
      <c r="R160" s="46"/>
      <c r="S160" s="46"/>
      <c r="T160" s="46"/>
    </row>
    <row r="161" ht="15.75" customHeight="1">
      <c r="A161" s="44"/>
      <c r="B161" s="39"/>
      <c r="C161" s="39"/>
      <c r="D161" s="39"/>
      <c r="E161" s="39"/>
      <c r="F161" s="39"/>
      <c r="G161" s="39"/>
      <c r="H161" s="39"/>
      <c r="I161" s="44"/>
      <c r="J161" s="39"/>
      <c r="K161" s="39"/>
      <c r="L161" s="39"/>
      <c r="M161" s="39"/>
      <c r="N161" s="39"/>
      <c r="O161" s="45"/>
      <c r="P161" s="45"/>
      <c r="Q161" s="46"/>
      <c r="R161" s="46"/>
      <c r="S161" s="46"/>
      <c r="T161" s="46"/>
    </row>
    <row r="162" ht="15.75" customHeight="1">
      <c r="A162" s="44"/>
      <c r="B162" s="39"/>
      <c r="C162" s="39"/>
      <c r="D162" s="39"/>
      <c r="E162" s="39"/>
      <c r="F162" s="39"/>
      <c r="G162" s="39"/>
      <c r="H162" s="39"/>
      <c r="I162" s="44"/>
      <c r="J162" s="39"/>
      <c r="K162" s="39"/>
      <c r="L162" s="39"/>
      <c r="M162" s="39"/>
      <c r="N162" s="39"/>
      <c r="O162" s="45"/>
      <c r="P162" s="45"/>
      <c r="Q162" s="46"/>
      <c r="R162" s="46"/>
      <c r="S162" s="46"/>
      <c r="T162" s="46"/>
    </row>
    <row r="163" ht="15.75" customHeight="1">
      <c r="A163" s="44"/>
      <c r="B163" s="39"/>
      <c r="C163" s="39"/>
      <c r="D163" s="39"/>
      <c r="E163" s="39"/>
      <c r="F163" s="39"/>
      <c r="G163" s="39"/>
      <c r="H163" s="39"/>
      <c r="I163" s="44"/>
      <c r="J163" s="39"/>
      <c r="K163" s="39"/>
      <c r="L163" s="39"/>
      <c r="M163" s="39"/>
      <c r="N163" s="39"/>
      <c r="O163" s="45"/>
      <c r="P163" s="45"/>
      <c r="Q163" s="46"/>
      <c r="R163" s="46"/>
      <c r="S163" s="46"/>
      <c r="T163" s="46"/>
    </row>
    <row r="164" ht="15.75" customHeight="1">
      <c r="A164" s="44"/>
      <c r="B164" s="39"/>
      <c r="C164" s="39"/>
      <c r="D164" s="39"/>
      <c r="E164" s="39"/>
      <c r="F164" s="39"/>
      <c r="G164" s="39"/>
      <c r="H164" s="39"/>
      <c r="I164" s="44"/>
      <c r="J164" s="39"/>
      <c r="K164" s="39"/>
      <c r="L164" s="39"/>
      <c r="M164" s="39"/>
      <c r="N164" s="39"/>
      <c r="O164" s="45"/>
      <c r="P164" s="45"/>
      <c r="Q164" s="46"/>
      <c r="R164" s="46"/>
      <c r="S164" s="46"/>
      <c r="T164" s="46"/>
    </row>
    <row r="165" ht="15.75" customHeight="1">
      <c r="A165" s="44"/>
      <c r="B165" s="39"/>
      <c r="C165" s="39"/>
      <c r="D165" s="39"/>
      <c r="E165" s="39"/>
      <c r="F165" s="39"/>
      <c r="G165" s="39"/>
      <c r="H165" s="39"/>
      <c r="I165" s="44"/>
      <c r="J165" s="39"/>
      <c r="K165" s="39"/>
      <c r="L165" s="39"/>
      <c r="M165" s="39"/>
      <c r="N165" s="39"/>
      <c r="O165" s="45"/>
      <c r="P165" s="45"/>
      <c r="Q165" s="46"/>
      <c r="R165" s="46"/>
      <c r="S165" s="46"/>
      <c r="T165" s="46"/>
    </row>
    <row r="166" ht="15.75" customHeight="1">
      <c r="A166" s="44"/>
      <c r="B166" s="39"/>
      <c r="C166" s="39"/>
      <c r="D166" s="39"/>
      <c r="E166" s="39"/>
      <c r="F166" s="39"/>
      <c r="G166" s="39"/>
      <c r="H166" s="39"/>
      <c r="I166" s="44"/>
      <c r="J166" s="39"/>
      <c r="K166" s="39"/>
      <c r="L166" s="39"/>
      <c r="M166" s="39"/>
      <c r="N166" s="39"/>
      <c r="O166" s="45"/>
      <c r="P166" s="45"/>
      <c r="Q166" s="46"/>
      <c r="R166" s="46"/>
      <c r="S166" s="46"/>
      <c r="T166" s="46"/>
    </row>
    <row r="167" ht="15.75" customHeight="1">
      <c r="A167" s="44"/>
      <c r="B167" s="39"/>
      <c r="C167" s="39"/>
      <c r="D167" s="39"/>
      <c r="E167" s="39"/>
      <c r="F167" s="39"/>
      <c r="G167" s="39"/>
      <c r="H167" s="39"/>
      <c r="I167" s="44"/>
      <c r="J167" s="39"/>
      <c r="K167" s="39"/>
      <c r="L167" s="39"/>
      <c r="M167" s="39"/>
      <c r="N167" s="39"/>
      <c r="O167" s="45"/>
      <c r="P167" s="45"/>
      <c r="Q167" s="46"/>
      <c r="R167" s="46"/>
      <c r="S167" s="46"/>
      <c r="T167" s="46"/>
    </row>
    <row r="168" ht="15.75" customHeight="1">
      <c r="A168" s="44"/>
      <c r="B168" s="39"/>
      <c r="C168" s="39"/>
      <c r="D168" s="39"/>
      <c r="E168" s="39"/>
      <c r="F168" s="39"/>
      <c r="G168" s="39"/>
      <c r="H168" s="39"/>
      <c r="I168" s="44"/>
      <c r="J168" s="39"/>
      <c r="K168" s="39"/>
      <c r="L168" s="39"/>
      <c r="M168" s="39"/>
      <c r="N168" s="39"/>
      <c r="O168" s="45"/>
      <c r="P168" s="45"/>
      <c r="Q168" s="46"/>
      <c r="R168" s="46"/>
      <c r="S168" s="46"/>
      <c r="T168" s="46"/>
    </row>
    <row r="169" ht="15.75" customHeight="1">
      <c r="A169" s="44"/>
      <c r="B169" s="39"/>
      <c r="C169" s="39"/>
      <c r="D169" s="39"/>
      <c r="E169" s="39"/>
      <c r="F169" s="39"/>
      <c r="G169" s="39"/>
      <c r="H169" s="39"/>
      <c r="I169" s="44"/>
      <c r="J169" s="39"/>
      <c r="K169" s="39"/>
      <c r="L169" s="39"/>
      <c r="M169" s="39"/>
      <c r="N169" s="39"/>
      <c r="O169" s="45"/>
      <c r="P169" s="45"/>
      <c r="Q169" s="46"/>
      <c r="R169" s="46"/>
      <c r="S169" s="46"/>
      <c r="T169" s="46"/>
    </row>
    <row r="170" ht="15.75" customHeight="1">
      <c r="A170" s="44"/>
      <c r="B170" s="39"/>
      <c r="C170" s="39"/>
      <c r="D170" s="39"/>
      <c r="E170" s="39"/>
      <c r="F170" s="39"/>
      <c r="G170" s="39"/>
      <c r="H170" s="39"/>
      <c r="I170" s="44"/>
      <c r="J170" s="39"/>
      <c r="K170" s="39"/>
      <c r="L170" s="39"/>
      <c r="M170" s="39"/>
      <c r="N170" s="39"/>
      <c r="O170" s="45"/>
      <c r="P170" s="45"/>
      <c r="Q170" s="46"/>
      <c r="R170" s="46"/>
      <c r="S170" s="46"/>
      <c r="T170" s="46"/>
    </row>
    <row r="171" ht="15.75" customHeight="1">
      <c r="A171" s="44"/>
      <c r="B171" s="39"/>
      <c r="C171" s="39"/>
      <c r="D171" s="39"/>
      <c r="E171" s="39"/>
      <c r="F171" s="39"/>
      <c r="G171" s="39"/>
      <c r="H171" s="39"/>
      <c r="I171" s="44"/>
      <c r="J171" s="39"/>
      <c r="K171" s="39"/>
      <c r="L171" s="39"/>
      <c r="M171" s="39"/>
      <c r="N171" s="39"/>
      <c r="O171" s="45"/>
      <c r="P171" s="45"/>
      <c r="Q171" s="46"/>
      <c r="R171" s="46"/>
      <c r="S171" s="46"/>
      <c r="T171" s="46"/>
    </row>
    <row r="172" ht="15.75" customHeight="1">
      <c r="A172" s="44"/>
      <c r="B172" s="39"/>
      <c r="C172" s="39"/>
      <c r="D172" s="39"/>
      <c r="E172" s="39"/>
      <c r="F172" s="39"/>
      <c r="G172" s="39"/>
      <c r="H172" s="39"/>
      <c r="I172" s="44"/>
      <c r="J172" s="39"/>
      <c r="K172" s="39"/>
      <c r="L172" s="39"/>
      <c r="M172" s="39"/>
      <c r="N172" s="39"/>
      <c r="O172" s="45"/>
      <c r="P172" s="45"/>
      <c r="Q172" s="46"/>
      <c r="R172" s="46"/>
      <c r="S172" s="46"/>
      <c r="T172" s="46"/>
    </row>
    <row r="173" ht="15.75" customHeight="1">
      <c r="A173" s="44"/>
      <c r="B173" s="39"/>
      <c r="C173" s="39"/>
      <c r="D173" s="39"/>
      <c r="E173" s="39"/>
      <c r="F173" s="39"/>
      <c r="G173" s="39"/>
      <c r="H173" s="39"/>
      <c r="I173" s="44"/>
      <c r="J173" s="39"/>
      <c r="K173" s="39"/>
      <c r="L173" s="39"/>
      <c r="M173" s="39"/>
      <c r="N173" s="39"/>
      <c r="O173" s="45"/>
      <c r="P173" s="45"/>
      <c r="Q173" s="46"/>
      <c r="R173" s="46"/>
      <c r="S173" s="46"/>
      <c r="T173" s="46"/>
    </row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</sheetData>
  <autoFilter ref="$A$1:$T$11">
    <sortState ref="A1:T11">
      <sortCondition ref="F1:F11"/>
    </sortState>
  </autoFilter>
  <customSheetViews>
    <customSheetView guid="{5FC4D3D5-7658-4B7B-84F5-CDEEF3E6DB6B}" filter="1" showAutoFilter="1">
      <autoFilter ref="$A$1:$N$11"/>
    </customSheetView>
    <customSheetView guid="{E3BDE3DE-D49B-4284-986C-B911DCC2DB9F}" filter="1" showAutoFilter="1">
      <autoFilter ref="$A$1:$N$11"/>
    </customSheetView>
    <customSheetView guid="{0C7A57D1-0D80-4CB0-A96F-E535D89FF6FC}" filter="1" showAutoFilter="1">
      <autoFilter ref="$A$1:$N$11"/>
    </customSheetView>
    <customSheetView guid="{FD0E7E25-E323-4780-9806-ABAB1CE855C7}" filter="1" showAutoFilter="1">
      <autoFilter ref="$A$1:$R$11">
        <filterColumn colId="6">
          <filters blank="1">
            <filter val="Office Manager"/>
          </filters>
        </filterColumn>
      </autoFilter>
    </customSheetView>
    <customSheetView guid="{ADE12469-E2A9-44B4-92EC-253F68C5956D}" filter="1" showAutoFilter="1">
      <autoFilter ref="$A$1:$N$11"/>
    </customSheetView>
    <customSheetView guid="{62523FD3-4261-4D54-805B-DDF621C04B76}" filter="1" showAutoFilter="1">
      <autoFilter ref="$A$1:$N$11"/>
    </customSheetView>
    <customSheetView guid="{E73E5BF4-D3EF-42F9-9621-3E63CA7D071E}" filter="1" showAutoFilter="1">
      <autoFilter ref="$A$1:$R$11"/>
    </customSheetView>
    <customSheetView guid="{FA1F6D28-2ED1-4147-85F6-B3A8F522C03F}" filter="1" showAutoFilter="1">
      <autoFilter ref="$A$1:$R$11"/>
    </customSheetView>
    <customSheetView guid="{53E7A2D0-F92D-4532-8699-E6A04535FFA5}" filter="1" showAutoFilter="1">
      <autoFilter ref="$A$1:$N$11"/>
    </customSheetView>
    <customSheetView guid="{2A736F79-5FBC-47AF-BA28-3694D9E8BC1D}" filter="1" showAutoFilter="1">
      <autoFilter ref="$A$1:$R$11"/>
    </customSheetView>
    <customSheetView guid="{4069EC22-46A9-412E-AFAD-B4475A17E0F0}" filter="1" showAutoFilter="1">
      <autoFilter ref="$A$1:$N$11"/>
    </customSheetView>
    <customSheetView guid="{C02BA770-DC79-467B-B0FA-0A36E292C012}" filter="1" showAutoFilter="1">
      <autoFilter ref="$A$1:$N$11"/>
    </customSheetView>
    <customSheetView guid="{07E44001-65FE-4F4E-94BD-38B43F08FA02}" filter="1" showAutoFilter="1">
      <autoFilter ref="$A$1:$N$11"/>
    </customSheetView>
    <customSheetView guid="{D303CA07-F74B-4FB6-91DD-6F3CF68A48B1}" filter="1" showAutoFilter="1">
      <autoFilter ref="$A$1:$N$11"/>
    </customSheetView>
    <customSheetView guid="{5765C9C0-D2E6-41D8-855D-1C43610F40D6}" filter="1" showAutoFilter="1">
      <autoFilter ref="$A$1:$N$11"/>
    </customSheetView>
    <customSheetView guid="{11EE3D7F-3794-4E31-88C3-ECB9F38F01D0}" filter="1" showAutoFilter="1">
      <autoFilter ref="$A$1:$N$11"/>
    </customSheetView>
    <customSheetView guid="{ACEF3D1F-5942-4FED-880B-195AE235F7FA}" filter="1" showAutoFilter="1">
      <autoFilter ref="$A$1:$N$11"/>
    </customSheetView>
    <customSheetView guid="{8714B62B-EA6B-4059-B492-EC38299B93CE}" filter="1" showAutoFilter="1">
      <autoFilter ref="$A$1:$R$11"/>
    </customSheetView>
    <customSheetView guid="{3CE21C4C-E594-463C-B12A-F1D39D89AC3A}" filter="1" showAutoFilter="1">
      <autoFilter ref="$A$1:$N$11"/>
    </customSheetView>
    <customSheetView guid="{437525D3-0F4F-4175-8D4F-5DBDB08368C7}" filter="1" showAutoFilter="1">
      <autoFilter ref="$A$1:$R$11"/>
    </customSheetView>
    <customSheetView guid="{01340AE2-8E4A-467F-B693-A9E5738E8D3C}" filter="1" showAutoFilter="1">
      <autoFilter ref="$A$1:$R$173">
        <sortState ref="A1:R173">
          <sortCondition ref="G1:G173"/>
        </sortState>
      </autoFilter>
    </customSheetView>
    <customSheetView guid="{59BC7A30-F47F-48FD-8D4C-748EE0345D0E}" filter="1" showAutoFilter="1">
      <autoFilter ref="$A$1:$R$11"/>
    </customSheetView>
    <customSheetView guid="{C81D6D81-055A-4D18-B9AF-44ED64DB16A7}" filter="1" showAutoFilter="1">
      <autoFilter ref="$A$1:$N$11"/>
    </customSheetView>
    <customSheetView guid="{97DEC2B5-49D1-481A-977C-1F16D3A06A98}" filter="1" showAutoFilter="1">
      <autoFilter ref="$A$1:$N$11"/>
    </customSheetView>
    <customSheetView guid="{81E0161D-9FCE-46EA-885D-4354EAA58752}" filter="1" showAutoFilter="1">
      <autoFilter ref="$A$1:$N$11"/>
    </customSheetView>
    <customSheetView guid="{BEE8AC8D-0ADD-40A3-8DC8-60A94B5909DB}" filter="1" showAutoFilter="1">
      <autoFilter ref="$A$1:$R$11"/>
    </customSheetView>
    <customSheetView guid="{962B39BA-3BD1-4805-BD4E-308C24984A8C}" filter="1" showAutoFilter="1">
      <autoFilter ref="$A$1:$N$11"/>
    </customSheetView>
    <customSheetView guid="{02FA74D6-C916-4CA1-94A3-2084F234A561}" filter="1" showAutoFilter="1">
      <autoFilter ref="$A$1:$N$11"/>
    </customSheetView>
    <customSheetView guid="{634193BB-F901-4091-A611-5593777E8983}" filter="1" showAutoFilter="1">
      <autoFilter ref="$A$1:$R$11">
        <sortState ref="A1:R11">
          <sortCondition ref="I1:I11"/>
        </sortState>
      </autoFilter>
    </customSheetView>
    <customSheetView guid="{C9620187-49A3-43C5-9F47-403DAE793082}" filter="1" showAutoFilter="1">
      <autoFilter ref="$A$1:$N$11"/>
    </customSheetView>
    <customSheetView guid="{6FAD3212-36D0-4346-A65C-9B9F8B39E243}" filter="1" showAutoFilter="1">
      <autoFilter ref="$A$1:$N$11"/>
    </customSheetView>
    <customSheetView guid="{3E54DCA9-18EB-4EDA-8377-B10BB6E8B9F1}" filter="1" showAutoFilter="1">
      <autoFilter ref="$A$1:$R$11"/>
    </customSheetView>
    <customSheetView guid="{9434944A-16CD-47D9-910C-441C9B354F69}" filter="1" showAutoFilter="1">
      <autoFilter ref="$A$1:$N$11"/>
    </customSheetView>
    <customSheetView guid="{D78B2F91-1ED9-44F6-AE07-B06E3E55C063}" filter="1" showAutoFilter="1">
      <autoFilter ref="$A$1:$N$11"/>
    </customSheetView>
  </customSheetView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D85C6"/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5.25"/>
    <col customWidth="1" min="2" max="2" width="25.5"/>
    <col customWidth="1" min="3" max="3" width="16.38"/>
    <col customWidth="1" min="4" max="4" width="10.5"/>
    <col customWidth="1" min="5" max="6" width="11.25"/>
    <col customWidth="1" min="7" max="7" width="16.5"/>
    <col customWidth="1" min="8" max="8" width="15.75"/>
    <col customWidth="1" min="9" max="9" width="17.38"/>
  </cols>
  <sheetData>
    <row r="1" ht="48.75" customHeight="1">
      <c r="A1" s="31" t="str">
        <f>IFERROR(__xludf.DUMMYFUNCTION("importrange(""https://docs.google.com/spreadsheets/d/1VCSI5ZCuzpTNqh4w6ugYwRsBD3ZiH2kZVTPp0WZ6CJM/edit#gid=1428361114"",""Hires!A:F"")"),"Date Added")</f>
        <v>Date Added</v>
      </c>
      <c r="B1" s="32" t="str">
        <f>IFERROR(__xludf.DUMMYFUNCTION("""COMPUTED_VALUE"""),"Name")</f>
        <v>Name</v>
      </c>
      <c r="C1" s="32" t="str">
        <f>IFERROR(__xludf.DUMMYFUNCTION("""COMPUTED_VALUE"""),"Personal Email")</f>
        <v>Personal Email</v>
      </c>
      <c r="D1" s="33" t="str">
        <f>IFERROR(__xludf.DUMMYFUNCTION("""COMPUTED_VALUE"""),"School")</f>
        <v>School</v>
      </c>
      <c r="E1" s="32" t="str">
        <f>IFERROR(__xludf.DUMMYFUNCTION("""COMPUTED_VALUE"""),"Position")</f>
        <v>Position</v>
      </c>
      <c r="F1" s="33" t="str">
        <f>IFERROR(__xludf.DUMMYFUNCTION("""COMPUTED_VALUE"""),"Subject")</f>
        <v>Subject</v>
      </c>
      <c r="G1" s="47" t="s">
        <v>80</v>
      </c>
      <c r="H1" s="47" t="s">
        <v>81</v>
      </c>
      <c r="I1" s="47" t="s">
        <v>82</v>
      </c>
      <c r="J1" s="47" t="s">
        <v>83</v>
      </c>
    </row>
    <row r="2" ht="15.75" customHeight="1">
      <c r="A2" s="37">
        <f>IFERROR(__xludf.DUMMYFUNCTION("""COMPUTED_VALUE"""),43522.0)</f>
        <v>43522</v>
      </c>
      <c r="B2" s="38" t="str">
        <f>IFERROR(__xludf.DUMMYFUNCTION("""COMPUTED_VALUE"""),"Test Kerri-Ann")</f>
        <v>Test Kerri-Ann</v>
      </c>
      <c r="C2" s="38" t="str">
        <f>IFERROR(__xludf.DUMMYFUNCTION("""COMPUTED_VALUE"""),"test@gmail.com")</f>
        <v>test@gmail.com</v>
      </c>
      <c r="D2" s="39" t="str">
        <f>IFERROR(__xludf.DUMMYFUNCTION("""COMPUTED_VALUE"""),"School Name #1")</f>
        <v>School Name #1</v>
      </c>
      <c r="E2" s="37" t="str">
        <f>IFERROR(__xludf.DUMMYFUNCTION("""COMPUTED_VALUE"""),"Leader")</f>
        <v>Leader</v>
      </c>
      <c r="F2" s="37"/>
      <c r="G2" s="42"/>
      <c r="H2" s="41"/>
      <c r="I2" s="42"/>
    </row>
    <row r="3" ht="15.75" customHeight="1">
      <c r="A3" s="37">
        <f>IFERROR(__xludf.DUMMYFUNCTION("""COMPUTED_VALUE"""),43522.0)</f>
        <v>43522</v>
      </c>
      <c r="B3" s="38" t="str">
        <f>IFERROR(__xludf.DUMMYFUNCTION("""COMPUTED_VALUE"""),"Test Mary-Mason")</f>
        <v>Test Mary-Mason</v>
      </c>
      <c r="C3" s="38" t="str">
        <f>IFERROR(__xludf.DUMMYFUNCTION("""COMPUTED_VALUE"""),"test@gmail.com")</f>
        <v>test@gmail.com</v>
      </c>
      <c r="D3" s="38" t="str">
        <f>IFERROR(__xludf.DUMMYFUNCTION("""COMPUTED_VALUE"""),"School Name #1")</f>
        <v>School Name #1</v>
      </c>
      <c r="E3" s="37" t="str">
        <f>IFERROR(__xludf.DUMMYFUNCTION("""COMPUTED_VALUE"""),"Teacher")</f>
        <v>Teacher</v>
      </c>
      <c r="F3" s="37" t="str">
        <f>IFERROR(__xludf.DUMMYFUNCTION("""COMPUTED_VALUE"""),"Math")</f>
        <v>Math</v>
      </c>
      <c r="G3" s="42"/>
      <c r="H3" s="41"/>
      <c r="I3" s="42"/>
    </row>
    <row r="4" ht="15.75" customHeight="1">
      <c r="A4" s="37">
        <f>IFERROR(__xludf.DUMMYFUNCTION("""COMPUTED_VALUE"""),43522.0)</f>
        <v>43522</v>
      </c>
      <c r="B4" s="38" t="str">
        <f>IFERROR(__xludf.DUMMYFUNCTION("""COMPUTED_VALUE"""),"Test Jimmy")</f>
        <v>Test Jimmy</v>
      </c>
      <c r="C4" s="38" t="str">
        <f>IFERROR(__xludf.DUMMYFUNCTION("""COMPUTED_VALUE"""),"test@gmail.com")</f>
        <v>test@gmail.com</v>
      </c>
      <c r="D4" s="39" t="str">
        <f>IFERROR(__xludf.DUMMYFUNCTION("""COMPUTED_VALUE"""),"School Name #1")</f>
        <v>School Name #1</v>
      </c>
      <c r="E4" s="37" t="str">
        <f>IFERROR(__xludf.DUMMYFUNCTION("""COMPUTED_VALUE"""),"Leader")</f>
        <v>Leader</v>
      </c>
      <c r="F4" s="37"/>
      <c r="G4" s="42"/>
      <c r="H4" s="41"/>
      <c r="I4" s="42"/>
    </row>
    <row r="5" ht="15.75" customHeight="1">
      <c r="A5" s="44">
        <f>IFERROR(__xludf.DUMMYFUNCTION("""COMPUTED_VALUE"""),43522.0)</f>
        <v>43522</v>
      </c>
      <c r="B5" s="39" t="str">
        <f>IFERROR(__xludf.DUMMYFUNCTION("""COMPUTED_VALUE"""),"Test Suraj")</f>
        <v>Test Suraj</v>
      </c>
      <c r="C5" s="39" t="str">
        <f>IFERROR(__xludf.DUMMYFUNCTION("""COMPUTED_VALUE"""),"test@gmail.com")</f>
        <v>test@gmail.com</v>
      </c>
      <c r="D5" s="39" t="str">
        <f>IFERROR(__xludf.DUMMYFUNCTION("""COMPUTED_VALUE"""),"School Name #1")</f>
        <v>School Name #1</v>
      </c>
      <c r="E5" s="44" t="str">
        <f>IFERROR(__xludf.DUMMYFUNCTION("""COMPUTED_VALUE"""),"Teacher")</f>
        <v>Teacher</v>
      </c>
      <c r="F5" s="44"/>
      <c r="G5" s="45"/>
      <c r="H5" s="45"/>
      <c r="I5" s="48"/>
    </row>
    <row r="6" ht="15.75" customHeight="1">
      <c r="A6" s="44">
        <f>IFERROR(__xludf.DUMMYFUNCTION("""COMPUTED_VALUE"""),43522.0)</f>
        <v>43522</v>
      </c>
      <c r="B6" s="39" t="str">
        <f>IFERROR(__xludf.DUMMYFUNCTION("""COMPUTED_VALUE"""),"Test Melina")</f>
        <v>Test Melina</v>
      </c>
      <c r="C6" s="39" t="str">
        <f>IFERROR(__xludf.DUMMYFUNCTION("""COMPUTED_VALUE"""),"test@gmail.com")</f>
        <v>test@gmail.com</v>
      </c>
      <c r="D6" s="39" t="str">
        <f>IFERROR(__xludf.DUMMYFUNCTION("""COMPUTED_VALUE"""),"School Name #2")</f>
        <v>School Name #2</v>
      </c>
      <c r="E6" s="44" t="str">
        <f>IFERROR(__xludf.DUMMYFUNCTION("""COMPUTED_VALUE"""),"Teacher")</f>
        <v>Teacher</v>
      </c>
      <c r="F6" s="44" t="str">
        <f>IFERROR(__xludf.DUMMYFUNCTION("""COMPUTED_VALUE"""),"Math")</f>
        <v>Math</v>
      </c>
      <c r="G6" s="45"/>
      <c r="H6" s="45"/>
      <c r="I6" s="48"/>
    </row>
    <row r="7" ht="15.75" customHeight="1">
      <c r="A7" s="44">
        <f>IFERROR(__xludf.DUMMYFUNCTION("""COMPUTED_VALUE"""),43522.0)</f>
        <v>43522</v>
      </c>
      <c r="B7" s="39" t="str">
        <f>IFERROR(__xludf.DUMMYFUNCTION("""COMPUTED_VALUE"""),"Test Cohen")</f>
        <v>Test Cohen</v>
      </c>
      <c r="C7" s="39" t="str">
        <f>IFERROR(__xludf.DUMMYFUNCTION("""COMPUTED_VALUE"""),"test@gmail.com")</f>
        <v>test@gmail.com</v>
      </c>
      <c r="D7" s="39" t="str">
        <f>IFERROR(__xludf.DUMMYFUNCTION("""COMPUTED_VALUE"""),"School Name #2")</f>
        <v>School Name #2</v>
      </c>
      <c r="E7" s="44" t="str">
        <f>IFERROR(__xludf.DUMMYFUNCTION("""COMPUTED_VALUE"""),"Teacher")</f>
        <v>Teacher</v>
      </c>
      <c r="F7" s="44" t="str">
        <f>IFERROR(__xludf.DUMMYFUNCTION("""COMPUTED_VALUE"""),"Math")</f>
        <v>Math</v>
      </c>
      <c r="G7" s="45"/>
      <c r="H7" s="45"/>
      <c r="I7" s="46"/>
    </row>
    <row r="8" ht="15.75" customHeight="1">
      <c r="A8" s="44">
        <f>IFERROR(__xludf.DUMMYFUNCTION("""COMPUTED_VALUE"""),43522.0)</f>
        <v>43522</v>
      </c>
      <c r="B8" s="39" t="str">
        <f>IFERROR(__xludf.DUMMYFUNCTION("""COMPUTED_VALUE"""),"Test Denise")</f>
        <v>Test Denise</v>
      </c>
      <c r="C8" s="39" t="str">
        <f>IFERROR(__xludf.DUMMYFUNCTION("""COMPUTED_VALUE"""),"test@gmail.com")</f>
        <v>test@gmail.com</v>
      </c>
      <c r="D8" s="39" t="str">
        <f>IFERROR(__xludf.DUMMYFUNCTION("""COMPUTED_VALUE"""),"School Name #3")</f>
        <v>School Name #3</v>
      </c>
      <c r="E8" s="44" t="str">
        <f>IFERROR(__xludf.DUMMYFUNCTION("""COMPUTED_VALUE"""),"Social Worker")</f>
        <v>Social Worker</v>
      </c>
      <c r="F8" s="44"/>
      <c r="G8" s="45"/>
      <c r="H8" s="45"/>
      <c r="I8" s="46"/>
    </row>
    <row r="9" ht="15.75" customHeight="1">
      <c r="A9" s="44">
        <f>IFERROR(__xludf.DUMMYFUNCTION("""COMPUTED_VALUE"""),43522.0)</f>
        <v>43522</v>
      </c>
      <c r="B9" s="39" t="str">
        <f>IFERROR(__xludf.DUMMYFUNCTION("""COMPUTED_VALUE"""),"Test Erin")</f>
        <v>Test Erin</v>
      </c>
      <c r="C9" s="39" t="str">
        <f>IFERROR(__xludf.DUMMYFUNCTION("""COMPUTED_VALUE"""),"test@gmail.com")</f>
        <v>test@gmail.com</v>
      </c>
      <c r="D9" s="39" t="str">
        <f>IFERROR(__xludf.DUMMYFUNCTION("""COMPUTED_VALUE"""),"School Name #3")</f>
        <v>School Name #3</v>
      </c>
      <c r="E9" s="44" t="str">
        <f>IFERROR(__xludf.DUMMYFUNCTION("""COMPUTED_VALUE"""),"Office Manager")</f>
        <v>Office Manager</v>
      </c>
      <c r="F9" s="44"/>
      <c r="G9" s="45"/>
      <c r="H9" s="45"/>
      <c r="I9" s="46"/>
    </row>
    <row r="10" ht="15.75" customHeight="1">
      <c r="A10" s="44">
        <f>IFERROR(__xludf.DUMMYFUNCTION("""COMPUTED_VALUE"""),43522.0)</f>
        <v>43522</v>
      </c>
      <c r="B10" s="39" t="str">
        <f>IFERROR(__xludf.DUMMYFUNCTION("""COMPUTED_VALUE"""),"Test Hillary")</f>
        <v>Test Hillary</v>
      </c>
      <c r="C10" s="39" t="str">
        <f>IFERROR(__xludf.DUMMYFUNCTION("""COMPUTED_VALUE"""),"test@gmail.com")</f>
        <v>test@gmail.com</v>
      </c>
      <c r="D10" s="39" t="str">
        <f>IFERROR(__xludf.DUMMYFUNCTION("""COMPUTED_VALUE"""),"School Name #3")</f>
        <v>School Name #3</v>
      </c>
      <c r="E10" s="44" t="str">
        <f>IFERROR(__xludf.DUMMYFUNCTION("""COMPUTED_VALUE"""),"Office Manager")</f>
        <v>Office Manager</v>
      </c>
      <c r="F10" s="44"/>
      <c r="G10" s="45"/>
      <c r="H10" s="45"/>
      <c r="I10" s="46"/>
    </row>
    <row r="11" ht="15.75" customHeight="1">
      <c r="A11" s="39"/>
      <c r="B11" s="39"/>
      <c r="C11" s="39"/>
      <c r="D11" s="39"/>
      <c r="E11" s="44"/>
      <c r="F11" s="44"/>
      <c r="G11" s="45"/>
      <c r="H11" s="45"/>
      <c r="I11" s="46"/>
    </row>
    <row r="12" ht="15.75" customHeight="1">
      <c r="A12" s="39"/>
      <c r="B12" s="39"/>
      <c r="C12" s="39"/>
      <c r="D12" s="39"/>
      <c r="E12" s="44"/>
      <c r="F12" s="44"/>
      <c r="G12" s="45"/>
      <c r="H12" s="45"/>
      <c r="I12" s="46"/>
    </row>
    <row r="13" ht="15.75" customHeight="1">
      <c r="A13" s="39"/>
      <c r="B13" s="39"/>
      <c r="C13" s="39"/>
      <c r="D13" s="39"/>
      <c r="E13" s="44"/>
      <c r="F13" s="44"/>
      <c r="G13" s="45"/>
      <c r="H13" s="45"/>
      <c r="I13" s="46"/>
    </row>
    <row r="14" ht="15.75" customHeight="1">
      <c r="A14" s="39"/>
      <c r="B14" s="39"/>
      <c r="C14" s="39"/>
      <c r="D14" s="39"/>
      <c r="E14" s="44"/>
      <c r="F14" s="44"/>
      <c r="G14" s="45"/>
      <c r="H14" s="45"/>
      <c r="I14" s="46"/>
    </row>
    <row r="15" ht="15.75" customHeight="1">
      <c r="A15" s="39"/>
      <c r="B15" s="39"/>
      <c r="C15" s="39"/>
      <c r="D15" s="39"/>
      <c r="E15" s="44"/>
      <c r="F15" s="44"/>
      <c r="G15" s="45"/>
      <c r="H15" s="45"/>
      <c r="I15" s="46"/>
    </row>
    <row r="16" ht="15.75" customHeight="1">
      <c r="A16" s="39"/>
      <c r="B16" s="39"/>
      <c r="C16" s="39"/>
      <c r="D16" s="39"/>
      <c r="E16" s="44"/>
      <c r="F16" s="44"/>
      <c r="G16" s="45"/>
      <c r="H16" s="45"/>
      <c r="I16" s="46"/>
    </row>
    <row r="17" ht="15.75" customHeight="1">
      <c r="A17" s="39"/>
      <c r="B17" s="39"/>
      <c r="C17" s="39"/>
      <c r="D17" s="39"/>
      <c r="E17" s="44"/>
      <c r="F17" s="44"/>
      <c r="G17" s="45"/>
      <c r="H17" s="45"/>
      <c r="I17" s="46"/>
    </row>
    <row r="18" ht="15.75" customHeight="1">
      <c r="A18" s="39"/>
      <c r="B18" s="39"/>
      <c r="C18" s="39"/>
      <c r="D18" s="39"/>
      <c r="E18" s="44"/>
      <c r="F18" s="44"/>
      <c r="G18" s="45"/>
      <c r="H18" s="45"/>
      <c r="I18" s="46"/>
    </row>
    <row r="19" ht="15.75" customHeight="1">
      <c r="A19" s="39"/>
      <c r="B19" s="39"/>
      <c r="C19" s="39"/>
      <c r="D19" s="39"/>
      <c r="E19" s="44"/>
      <c r="F19" s="44"/>
      <c r="G19" s="45"/>
      <c r="H19" s="45"/>
      <c r="I19" s="46"/>
    </row>
    <row r="20" ht="15.75" customHeight="1">
      <c r="A20" s="39"/>
      <c r="B20" s="39"/>
      <c r="C20" s="39"/>
      <c r="D20" s="39"/>
      <c r="E20" s="44"/>
      <c r="F20" s="44"/>
      <c r="G20" s="45"/>
      <c r="H20" s="45"/>
      <c r="I20" s="46"/>
    </row>
    <row r="21" ht="15.75" customHeight="1">
      <c r="A21" s="39"/>
      <c r="B21" s="39"/>
      <c r="C21" s="39"/>
      <c r="D21" s="39"/>
      <c r="E21" s="44"/>
      <c r="F21" s="44"/>
      <c r="G21" s="45"/>
      <c r="H21" s="45"/>
      <c r="I21" s="46"/>
    </row>
    <row r="22" ht="15.75" customHeight="1">
      <c r="A22" s="39"/>
      <c r="B22" s="39"/>
      <c r="C22" s="39"/>
      <c r="D22" s="39"/>
      <c r="E22" s="44"/>
      <c r="F22" s="44"/>
      <c r="G22" s="45"/>
      <c r="H22" s="45"/>
      <c r="I22" s="46"/>
    </row>
    <row r="23" ht="15.75" customHeight="1">
      <c r="A23" s="39"/>
      <c r="B23" s="39"/>
      <c r="C23" s="39"/>
      <c r="D23" s="39"/>
      <c r="E23" s="44"/>
      <c r="F23" s="44"/>
      <c r="G23" s="45"/>
      <c r="H23" s="45"/>
      <c r="I23" s="46"/>
    </row>
    <row r="24" ht="15.75" customHeight="1">
      <c r="A24" s="39"/>
      <c r="B24" s="39"/>
      <c r="C24" s="39"/>
      <c r="D24" s="39"/>
      <c r="E24" s="44"/>
      <c r="F24" s="44"/>
      <c r="G24" s="45"/>
      <c r="H24" s="45"/>
      <c r="I24" s="46"/>
    </row>
    <row r="25" ht="15.75" customHeight="1">
      <c r="A25" s="39"/>
      <c r="B25" s="39"/>
      <c r="C25" s="39"/>
      <c r="D25" s="39"/>
      <c r="E25" s="44"/>
      <c r="F25" s="44"/>
      <c r="G25" s="45"/>
      <c r="H25" s="45"/>
      <c r="I25" s="46"/>
    </row>
    <row r="26" ht="15.75" customHeight="1">
      <c r="A26" s="39"/>
      <c r="B26" s="39"/>
      <c r="C26" s="39"/>
      <c r="D26" s="39"/>
      <c r="E26" s="44"/>
      <c r="F26" s="44"/>
      <c r="G26" s="45"/>
      <c r="H26" s="45"/>
      <c r="I26" s="46"/>
    </row>
    <row r="27" ht="15.75" customHeight="1">
      <c r="A27" s="39"/>
      <c r="B27" s="39"/>
      <c r="C27" s="39"/>
      <c r="D27" s="39"/>
      <c r="E27" s="44"/>
      <c r="F27" s="44"/>
      <c r="G27" s="45"/>
      <c r="H27" s="45"/>
      <c r="I27" s="46"/>
    </row>
    <row r="28" ht="15.75" customHeight="1">
      <c r="A28" s="39"/>
      <c r="B28" s="39"/>
      <c r="C28" s="39"/>
      <c r="D28" s="39"/>
      <c r="E28" s="44"/>
      <c r="F28" s="44"/>
      <c r="G28" s="45"/>
      <c r="H28" s="45"/>
      <c r="I28" s="46"/>
    </row>
    <row r="29" ht="15.75" customHeight="1">
      <c r="A29" s="39"/>
      <c r="B29" s="39"/>
      <c r="C29" s="39"/>
      <c r="D29" s="39"/>
      <c r="E29" s="44"/>
      <c r="F29" s="44"/>
      <c r="G29" s="45"/>
      <c r="H29" s="45"/>
      <c r="I29" s="46"/>
    </row>
    <row r="30" ht="15.75" customHeight="1">
      <c r="A30" s="39"/>
      <c r="B30" s="39"/>
      <c r="C30" s="39"/>
      <c r="D30" s="39"/>
      <c r="E30" s="44"/>
      <c r="F30" s="44"/>
      <c r="G30" s="45"/>
      <c r="H30" s="45"/>
      <c r="I30" s="46"/>
    </row>
    <row r="31" ht="15.75" customHeight="1">
      <c r="A31" s="39"/>
      <c r="B31" s="39"/>
      <c r="C31" s="39"/>
      <c r="D31" s="39"/>
      <c r="E31" s="44"/>
      <c r="F31" s="44"/>
      <c r="G31" s="45"/>
      <c r="H31" s="45"/>
      <c r="I31" s="46"/>
    </row>
    <row r="32" ht="15.75" customHeight="1">
      <c r="A32" s="39"/>
      <c r="B32" s="39"/>
      <c r="C32" s="39"/>
      <c r="D32" s="39"/>
      <c r="E32" s="44"/>
      <c r="F32" s="44"/>
      <c r="G32" s="45"/>
      <c r="H32" s="45"/>
      <c r="I32" s="46"/>
    </row>
    <row r="33" ht="15.75" customHeight="1">
      <c r="A33" s="39"/>
      <c r="B33" s="39"/>
      <c r="C33" s="39"/>
      <c r="D33" s="39"/>
      <c r="E33" s="44"/>
      <c r="F33" s="44"/>
      <c r="G33" s="45"/>
      <c r="H33" s="45"/>
      <c r="I33" s="46"/>
    </row>
    <row r="34" ht="15.75" customHeight="1">
      <c r="A34" s="39"/>
      <c r="B34" s="39"/>
      <c r="C34" s="39"/>
      <c r="D34" s="39"/>
      <c r="E34" s="44"/>
      <c r="F34" s="44"/>
      <c r="G34" s="45"/>
      <c r="H34" s="45"/>
      <c r="I34" s="46"/>
    </row>
    <row r="35" ht="15.75" customHeight="1">
      <c r="A35" s="39"/>
      <c r="B35" s="39"/>
      <c r="C35" s="39"/>
      <c r="D35" s="39"/>
      <c r="E35" s="44"/>
      <c r="F35" s="44"/>
      <c r="G35" s="45"/>
      <c r="H35" s="45"/>
      <c r="I35" s="46"/>
    </row>
    <row r="36" ht="15.75" customHeight="1">
      <c r="A36" s="39"/>
      <c r="B36" s="39"/>
      <c r="C36" s="39"/>
      <c r="D36" s="39"/>
      <c r="E36" s="44"/>
      <c r="F36" s="44"/>
      <c r="G36" s="45"/>
      <c r="H36" s="45"/>
      <c r="I36" s="46"/>
    </row>
    <row r="37" ht="15.75" customHeight="1">
      <c r="A37" s="39"/>
      <c r="B37" s="39"/>
      <c r="C37" s="39"/>
      <c r="D37" s="39"/>
      <c r="E37" s="44"/>
      <c r="F37" s="44"/>
      <c r="G37" s="45"/>
      <c r="H37" s="45"/>
      <c r="I37" s="46"/>
    </row>
    <row r="38" ht="15.75" customHeight="1">
      <c r="A38" s="39"/>
      <c r="B38" s="39"/>
      <c r="C38" s="39"/>
      <c r="D38" s="39"/>
      <c r="E38" s="44"/>
      <c r="F38" s="44"/>
      <c r="G38" s="45"/>
      <c r="H38" s="45"/>
      <c r="I38" s="46"/>
    </row>
    <row r="39" ht="15.75" customHeight="1">
      <c r="A39" s="39"/>
      <c r="B39" s="39"/>
      <c r="C39" s="39"/>
      <c r="D39" s="39"/>
      <c r="E39" s="44"/>
      <c r="F39" s="44"/>
      <c r="G39" s="45"/>
      <c r="H39" s="45"/>
      <c r="I39" s="46"/>
    </row>
    <row r="40" ht="15.75" customHeight="1">
      <c r="A40" s="39"/>
      <c r="B40" s="39"/>
      <c r="C40" s="39"/>
      <c r="D40" s="39"/>
      <c r="E40" s="44"/>
      <c r="F40" s="44"/>
      <c r="G40" s="45"/>
      <c r="H40" s="45"/>
      <c r="I40" s="46"/>
    </row>
    <row r="41" ht="15.75" customHeight="1">
      <c r="A41" s="39"/>
      <c r="B41" s="39"/>
      <c r="C41" s="39"/>
      <c r="D41" s="39"/>
      <c r="E41" s="44"/>
      <c r="F41" s="44"/>
      <c r="G41" s="45"/>
      <c r="H41" s="45"/>
      <c r="I41" s="46"/>
    </row>
    <row r="42" ht="15.75" customHeight="1">
      <c r="A42" s="39"/>
      <c r="B42" s="39"/>
      <c r="C42" s="39"/>
      <c r="D42" s="39"/>
      <c r="E42" s="44"/>
      <c r="F42" s="44"/>
      <c r="G42" s="45"/>
      <c r="H42" s="45"/>
      <c r="I42" s="46"/>
    </row>
    <row r="43" ht="15.75" customHeight="1">
      <c r="A43" s="39"/>
      <c r="B43" s="39"/>
      <c r="C43" s="39"/>
      <c r="D43" s="39"/>
      <c r="E43" s="44"/>
      <c r="F43" s="44"/>
      <c r="G43" s="45"/>
      <c r="H43" s="45"/>
      <c r="I43" s="46"/>
    </row>
    <row r="44" ht="15.75" customHeight="1">
      <c r="A44" s="39"/>
      <c r="B44" s="39"/>
      <c r="C44" s="39"/>
      <c r="D44" s="39"/>
      <c r="E44" s="44"/>
      <c r="F44" s="44"/>
      <c r="G44" s="45"/>
      <c r="H44" s="45"/>
      <c r="I44" s="46"/>
    </row>
    <row r="45" ht="15.75" customHeight="1">
      <c r="A45" s="39"/>
      <c r="B45" s="39"/>
      <c r="C45" s="39"/>
      <c r="D45" s="39"/>
      <c r="E45" s="44"/>
      <c r="F45" s="44"/>
      <c r="G45" s="45"/>
      <c r="H45" s="45"/>
      <c r="I45" s="46"/>
    </row>
    <row r="46" ht="15.75" customHeight="1">
      <c r="A46" s="39"/>
      <c r="B46" s="39"/>
      <c r="C46" s="39"/>
      <c r="D46" s="39"/>
      <c r="E46" s="44"/>
      <c r="F46" s="44"/>
      <c r="G46" s="45"/>
      <c r="H46" s="45"/>
      <c r="I46" s="46"/>
    </row>
    <row r="47" ht="15.75" customHeight="1">
      <c r="A47" s="39"/>
      <c r="B47" s="39"/>
      <c r="C47" s="39"/>
      <c r="D47" s="39"/>
      <c r="E47" s="44"/>
      <c r="F47" s="44"/>
      <c r="G47" s="45"/>
      <c r="H47" s="45"/>
      <c r="I47" s="46"/>
    </row>
    <row r="48" ht="15.75" customHeight="1">
      <c r="A48" s="39"/>
      <c r="B48" s="39"/>
      <c r="C48" s="39"/>
      <c r="D48" s="39"/>
      <c r="E48" s="44"/>
      <c r="F48" s="44"/>
      <c r="G48" s="45"/>
      <c r="H48" s="45"/>
      <c r="I48" s="46"/>
    </row>
    <row r="49" ht="15.75" customHeight="1">
      <c r="A49" s="39"/>
      <c r="B49" s="39"/>
      <c r="C49" s="39"/>
      <c r="D49" s="39"/>
      <c r="E49" s="44"/>
      <c r="F49" s="44"/>
      <c r="G49" s="45"/>
      <c r="H49" s="45"/>
      <c r="I49" s="46"/>
    </row>
    <row r="50" ht="15.75" customHeight="1">
      <c r="A50" s="39"/>
      <c r="B50" s="39"/>
      <c r="C50" s="39"/>
      <c r="D50" s="39"/>
      <c r="E50" s="44"/>
      <c r="F50" s="44"/>
      <c r="G50" s="45"/>
      <c r="H50" s="45"/>
      <c r="I50" s="46"/>
    </row>
    <row r="51" ht="15.75" customHeight="1">
      <c r="A51" s="39"/>
      <c r="B51" s="39"/>
      <c r="C51" s="39"/>
      <c r="D51" s="39"/>
      <c r="E51" s="44"/>
      <c r="F51" s="44"/>
      <c r="G51" s="45"/>
      <c r="H51" s="45"/>
      <c r="I51" s="46"/>
    </row>
    <row r="52" ht="15.75" customHeight="1">
      <c r="A52" s="39"/>
      <c r="B52" s="39"/>
      <c r="C52" s="39"/>
      <c r="D52" s="39"/>
      <c r="E52" s="44"/>
      <c r="F52" s="44"/>
      <c r="G52" s="45"/>
      <c r="H52" s="45"/>
      <c r="I52" s="46"/>
    </row>
    <row r="53" ht="15.75" customHeight="1">
      <c r="A53" s="39"/>
      <c r="B53" s="39"/>
      <c r="C53" s="39"/>
      <c r="D53" s="39"/>
      <c r="E53" s="44"/>
      <c r="F53" s="44"/>
      <c r="G53" s="45"/>
      <c r="H53" s="45"/>
      <c r="I53" s="46"/>
    </row>
    <row r="54" ht="15.75" customHeight="1">
      <c r="A54" s="39"/>
      <c r="B54" s="39"/>
      <c r="C54" s="39"/>
      <c r="D54" s="39"/>
      <c r="E54" s="44"/>
      <c r="F54" s="44"/>
      <c r="G54" s="45"/>
      <c r="H54" s="45"/>
      <c r="I54" s="46"/>
    </row>
    <row r="55" ht="15.75" customHeight="1">
      <c r="A55" s="39"/>
      <c r="B55" s="39"/>
      <c r="C55" s="39"/>
      <c r="D55" s="39"/>
      <c r="E55" s="44"/>
      <c r="F55" s="44"/>
      <c r="G55" s="45"/>
      <c r="H55" s="45"/>
      <c r="I55" s="46"/>
    </row>
    <row r="56" ht="15.75" customHeight="1">
      <c r="A56" s="39"/>
      <c r="B56" s="39"/>
      <c r="C56" s="39"/>
      <c r="D56" s="39"/>
      <c r="E56" s="44"/>
      <c r="F56" s="44"/>
      <c r="G56" s="45"/>
      <c r="H56" s="45"/>
      <c r="I56" s="46"/>
    </row>
    <row r="57" ht="15.75" customHeight="1">
      <c r="A57" s="39"/>
      <c r="B57" s="39"/>
      <c r="C57" s="39"/>
      <c r="D57" s="39"/>
      <c r="E57" s="44"/>
      <c r="F57" s="44"/>
      <c r="G57" s="45"/>
      <c r="H57" s="45"/>
      <c r="I57" s="46"/>
    </row>
    <row r="58" ht="15.75" customHeight="1">
      <c r="A58" s="39"/>
      <c r="B58" s="39"/>
      <c r="C58" s="39"/>
      <c r="D58" s="39"/>
      <c r="E58" s="44"/>
      <c r="F58" s="44"/>
      <c r="G58" s="45"/>
      <c r="H58" s="45"/>
      <c r="I58" s="46"/>
    </row>
    <row r="59" ht="15.75" customHeight="1">
      <c r="A59" s="39"/>
      <c r="B59" s="39"/>
      <c r="C59" s="39"/>
      <c r="D59" s="39"/>
      <c r="E59" s="44"/>
      <c r="F59" s="44"/>
      <c r="G59" s="45"/>
      <c r="H59" s="45"/>
      <c r="I59" s="46"/>
    </row>
    <row r="60" ht="15.75" customHeight="1">
      <c r="A60" s="39"/>
      <c r="B60" s="39"/>
      <c r="C60" s="39"/>
      <c r="D60" s="39"/>
      <c r="E60" s="44"/>
      <c r="F60" s="44"/>
      <c r="G60" s="45"/>
      <c r="H60" s="45"/>
      <c r="I60" s="46"/>
    </row>
    <row r="61" ht="15.75" customHeight="1">
      <c r="A61" s="39"/>
      <c r="B61" s="39"/>
      <c r="C61" s="39"/>
      <c r="D61" s="39"/>
      <c r="E61" s="44"/>
      <c r="F61" s="44"/>
      <c r="G61" s="45"/>
      <c r="H61" s="45"/>
      <c r="I61" s="46"/>
    </row>
    <row r="62" ht="15.75" customHeight="1">
      <c r="A62" s="39"/>
      <c r="B62" s="39"/>
      <c r="C62" s="39"/>
      <c r="D62" s="39"/>
      <c r="E62" s="44"/>
      <c r="F62" s="44"/>
      <c r="G62" s="45"/>
      <c r="H62" s="45"/>
      <c r="I62" s="46"/>
    </row>
    <row r="63" ht="15.75" customHeight="1">
      <c r="A63" s="39"/>
      <c r="B63" s="39"/>
      <c r="C63" s="39"/>
      <c r="D63" s="39"/>
      <c r="E63" s="44"/>
      <c r="F63" s="44"/>
      <c r="G63" s="45"/>
      <c r="H63" s="45"/>
      <c r="I63" s="46"/>
    </row>
    <row r="64" ht="15.75" customHeight="1">
      <c r="A64" s="39"/>
      <c r="B64" s="39"/>
      <c r="C64" s="39"/>
      <c r="D64" s="39"/>
      <c r="E64" s="44"/>
      <c r="F64" s="44"/>
      <c r="G64" s="45"/>
      <c r="H64" s="45"/>
      <c r="I64" s="46"/>
    </row>
    <row r="65" ht="15.75" customHeight="1">
      <c r="A65" s="39"/>
      <c r="B65" s="39"/>
      <c r="C65" s="39"/>
      <c r="D65" s="39"/>
      <c r="E65" s="44"/>
      <c r="F65" s="44"/>
      <c r="G65" s="45"/>
      <c r="H65" s="45"/>
      <c r="I65" s="46"/>
    </row>
    <row r="66" ht="15.75" customHeight="1">
      <c r="A66" s="39"/>
      <c r="B66" s="39"/>
      <c r="C66" s="39"/>
      <c r="D66" s="39"/>
      <c r="E66" s="44"/>
      <c r="F66" s="44"/>
      <c r="G66" s="45"/>
      <c r="H66" s="45"/>
      <c r="I66" s="46"/>
    </row>
    <row r="67" ht="15.75" customHeight="1">
      <c r="A67" s="39"/>
      <c r="B67" s="39"/>
      <c r="C67" s="39"/>
      <c r="D67" s="39"/>
      <c r="E67" s="44"/>
      <c r="F67" s="44"/>
      <c r="G67" s="45"/>
      <c r="H67" s="45"/>
      <c r="I67" s="46"/>
    </row>
    <row r="68" ht="15.75" customHeight="1">
      <c r="A68" s="39"/>
      <c r="B68" s="39"/>
      <c r="C68" s="39"/>
      <c r="D68" s="39"/>
      <c r="E68" s="44"/>
      <c r="F68" s="44"/>
      <c r="G68" s="45"/>
      <c r="H68" s="45"/>
      <c r="I68" s="46"/>
    </row>
    <row r="69" ht="15.75" customHeight="1">
      <c r="A69" s="39"/>
      <c r="B69" s="39"/>
      <c r="C69" s="39"/>
      <c r="D69" s="39"/>
      <c r="E69" s="44"/>
      <c r="F69" s="44"/>
      <c r="G69" s="45"/>
      <c r="H69" s="45"/>
      <c r="I69" s="46"/>
    </row>
    <row r="70" ht="15.75" customHeight="1">
      <c r="A70" s="39"/>
      <c r="B70" s="39"/>
      <c r="C70" s="39"/>
      <c r="D70" s="39"/>
      <c r="E70" s="44"/>
      <c r="F70" s="44"/>
      <c r="G70" s="45"/>
      <c r="H70" s="45"/>
      <c r="I70" s="46"/>
    </row>
    <row r="71" ht="15.75" customHeight="1">
      <c r="A71" s="39"/>
      <c r="B71" s="39"/>
      <c r="C71" s="39"/>
      <c r="D71" s="39"/>
      <c r="E71" s="44"/>
      <c r="F71" s="44"/>
      <c r="G71" s="45"/>
      <c r="H71" s="45"/>
      <c r="I71" s="46"/>
    </row>
    <row r="72" ht="15.75" customHeight="1">
      <c r="A72" s="39"/>
      <c r="B72" s="39"/>
      <c r="C72" s="39"/>
      <c r="D72" s="39"/>
      <c r="E72" s="44"/>
      <c r="F72" s="44"/>
      <c r="G72" s="45"/>
      <c r="H72" s="45"/>
      <c r="I72" s="46"/>
    </row>
    <row r="73" ht="15.75" customHeight="1">
      <c r="A73" s="39"/>
      <c r="B73" s="39"/>
      <c r="C73" s="39"/>
      <c r="D73" s="39"/>
      <c r="E73" s="44"/>
      <c r="F73" s="44"/>
      <c r="G73" s="45"/>
      <c r="H73" s="45"/>
      <c r="I73" s="46"/>
    </row>
    <row r="74" ht="15.75" customHeight="1">
      <c r="A74" s="39"/>
      <c r="B74" s="39"/>
      <c r="C74" s="39"/>
      <c r="D74" s="39"/>
      <c r="E74" s="44"/>
      <c r="F74" s="44"/>
      <c r="G74" s="45"/>
      <c r="H74" s="45"/>
      <c r="I74" s="46"/>
    </row>
    <row r="75" ht="15.75" customHeight="1">
      <c r="A75" s="39"/>
      <c r="B75" s="39"/>
      <c r="C75" s="39"/>
      <c r="D75" s="39"/>
      <c r="E75" s="44"/>
      <c r="F75" s="44"/>
      <c r="G75" s="45"/>
      <c r="H75" s="45"/>
      <c r="I75" s="46"/>
    </row>
    <row r="76" ht="15.75" customHeight="1">
      <c r="A76" s="39"/>
      <c r="B76" s="39"/>
      <c r="C76" s="39"/>
      <c r="D76" s="39"/>
      <c r="E76" s="44"/>
      <c r="F76" s="44"/>
      <c r="G76" s="45"/>
      <c r="H76" s="45"/>
      <c r="I76" s="46"/>
    </row>
    <row r="77" ht="15.75" customHeight="1">
      <c r="A77" s="39"/>
      <c r="B77" s="39"/>
      <c r="C77" s="39"/>
      <c r="D77" s="39"/>
      <c r="E77" s="44"/>
      <c r="F77" s="44"/>
      <c r="G77" s="45"/>
      <c r="H77" s="45"/>
      <c r="I77" s="46"/>
    </row>
    <row r="78" ht="15.75" customHeight="1">
      <c r="A78" s="39"/>
      <c r="B78" s="39"/>
      <c r="C78" s="39"/>
      <c r="D78" s="39"/>
      <c r="E78" s="44"/>
      <c r="F78" s="44"/>
      <c r="G78" s="45"/>
      <c r="H78" s="45"/>
      <c r="I78" s="46"/>
    </row>
    <row r="79" ht="15.75" customHeight="1">
      <c r="A79" s="39"/>
      <c r="B79" s="39"/>
      <c r="C79" s="39"/>
      <c r="D79" s="39"/>
      <c r="E79" s="44"/>
      <c r="F79" s="44"/>
      <c r="G79" s="45"/>
      <c r="H79" s="45"/>
      <c r="I79" s="46"/>
    </row>
    <row r="80" ht="15.75" customHeight="1">
      <c r="A80" s="39"/>
      <c r="B80" s="39"/>
      <c r="C80" s="39"/>
      <c r="D80" s="39"/>
      <c r="E80" s="44"/>
      <c r="F80" s="44"/>
      <c r="G80" s="45"/>
      <c r="H80" s="45"/>
      <c r="I80" s="46"/>
    </row>
    <row r="81" ht="15.75" customHeight="1">
      <c r="A81" s="39"/>
      <c r="B81" s="39"/>
      <c r="C81" s="39"/>
      <c r="D81" s="39"/>
      <c r="E81" s="44"/>
      <c r="F81" s="44"/>
      <c r="G81" s="45"/>
      <c r="H81" s="45"/>
      <c r="I81" s="46"/>
    </row>
    <row r="82" ht="15.75" customHeight="1">
      <c r="A82" s="39"/>
      <c r="B82" s="39"/>
      <c r="C82" s="39"/>
      <c r="D82" s="39"/>
      <c r="E82" s="44"/>
      <c r="F82" s="44"/>
      <c r="G82" s="45"/>
      <c r="H82" s="45"/>
      <c r="I82" s="46"/>
    </row>
    <row r="83" ht="15.75" customHeight="1">
      <c r="A83" s="39"/>
      <c r="B83" s="39"/>
      <c r="C83" s="39"/>
      <c r="D83" s="39"/>
      <c r="E83" s="44"/>
      <c r="F83" s="44"/>
      <c r="G83" s="45"/>
      <c r="H83" s="45"/>
      <c r="I83" s="46"/>
    </row>
    <row r="84" ht="15.75" customHeight="1">
      <c r="A84" s="39"/>
      <c r="B84" s="39"/>
      <c r="C84" s="39"/>
      <c r="D84" s="39"/>
      <c r="E84" s="44"/>
      <c r="F84" s="44"/>
      <c r="G84" s="45"/>
      <c r="H84" s="45"/>
      <c r="I84" s="46"/>
    </row>
    <row r="85" ht="15.75" customHeight="1">
      <c r="A85" s="39"/>
      <c r="B85" s="39"/>
      <c r="C85" s="39"/>
      <c r="D85" s="39"/>
      <c r="E85" s="44"/>
      <c r="F85" s="44"/>
      <c r="G85" s="45"/>
      <c r="H85" s="45"/>
      <c r="I85" s="46"/>
    </row>
    <row r="86" ht="15.75" customHeight="1">
      <c r="A86" s="39"/>
      <c r="B86" s="39"/>
      <c r="C86" s="39"/>
      <c r="D86" s="39"/>
      <c r="E86" s="44"/>
      <c r="F86" s="44"/>
      <c r="G86" s="45"/>
      <c r="H86" s="45"/>
      <c r="I86" s="46"/>
    </row>
    <row r="87" ht="15.75" customHeight="1">
      <c r="A87" s="39"/>
      <c r="B87" s="39"/>
      <c r="C87" s="39"/>
      <c r="D87" s="39"/>
      <c r="E87" s="44"/>
      <c r="F87" s="44"/>
      <c r="G87" s="45"/>
      <c r="H87" s="45"/>
      <c r="I87" s="46"/>
    </row>
    <row r="88" ht="15.75" customHeight="1">
      <c r="A88" s="39"/>
      <c r="B88" s="39"/>
      <c r="C88" s="39"/>
      <c r="D88" s="39"/>
      <c r="E88" s="44"/>
      <c r="F88" s="44"/>
      <c r="G88" s="45"/>
      <c r="H88" s="45"/>
      <c r="I88" s="46"/>
    </row>
    <row r="89" ht="15.75" customHeight="1">
      <c r="A89" s="39"/>
      <c r="B89" s="39"/>
      <c r="C89" s="39"/>
      <c r="D89" s="39"/>
      <c r="E89" s="44"/>
      <c r="F89" s="44"/>
      <c r="G89" s="45"/>
      <c r="H89" s="45"/>
      <c r="I89" s="46"/>
    </row>
    <row r="90" ht="15.75" customHeight="1">
      <c r="A90" s="39"/>
      <c r="B90" s="39"/>
      <c r="C90" s="39"/>
      <c r="D90" s="39"/>
      <c r="E90" s="44"/>
      <c r="F90" s="44"/>
      <c r="G90" s="45"/>
      <c r="H90" s="45"/>
      <c r="I90" s="46"/>
    </row>
    <row r="91" ht="15.75" customHeight="1">
      <c r="A91" s="39"/>
      <c r="B91" s="39"/>
      <c r="C91" s="39"/>
      <c r="D91" s="39"/>
      <c r="E91" s="44"/>
      <c r="F91" s="44"/>
      <c r="G91" s="45"/>
      <c r="H91" s="45"/>
      <c r="I91" s="46"/>
    </row>
    <row r="92" ht="15.75" customHeight="1">
      <c r="A92" s="39"/>
      <c r="B92" s="39"/>
      <c r="C92" s="39"/>
      <c r="D92" s="39"/>
      <c r="E92" s="44"/>
      <c r="F92" s="44"/>
      <c r="G92" s="45"/>
      <c r="H92" s="45"/>
      <c r="I92" s="46"/>
    </row>
    <row r="93" ht="15.75" customHeight="1">
      <c r="A93" s="39"/>
      <c r="B93" s="39"/>
      <c r="C93" s="39"/>
      <c r="D93" s="39"/>
      <c r="E93" s="44"/>
      <c r="F93" s="44"/>
      <c r="G93" s="45"/>
      <c r="H93" s="45"/>
      <c r="I93" s="46"/>
    </row>
    <row r="94" ht="15.75" customHeight="1">
      <c r="A94" s="39"/>
      <c r="B94" s="39"/>
      <c r="C94" s="39"/>
      <c r="D94" s="39"/>
      <c r="E94" s="44"/>
      <c r="F94" s="44"/>
      <c r="G94" s="45"/>
      <c r="H94" s="45"/>
      <c r="I94" s="46"/>
    </row>
    <row r="95" ht="15.75" customHeight="1">
      <c r="A95" s="39"/>
      <c r="B95" s="39"/>
      <c r="C95" s="39"/>
      <c r="D95" s="39"/>
      <c r="E95" s="44"/>
      <c r="F95" s="44"/>
      <c r="G95" s="45"/>
      <c r="H95" s="45"/>
      <c r="I95" s="46"/>
    </row>
    <row r="96" ht="15.75" customHeight="1">
      <c r="A96" s="39"/>
      <c r="B96" s="39"/>
      <c r="C96" s="39"/>
      <c r="D96" s="39"/>
      <c r="E96" s="44"/>
      <c r="F96" s="44"/>
      <c r="G96" s="45"/>
      <c r="H96" s="45"/>
      <c r="I96" s="46"/>
    </row>
    <row r="97" ht="15.75" customHeight="1">
      <c r="A97" s="39"/>
      <c r="B97" s="39"/>
      <c r="C97" s="39"/>
      <c r="D97" s="39"/>
      <c r="E97" s="44"/>
      <c r="F97" s="44"/>
      <c r="G97" s="45"/>
      <c r="H97" s="45"/>
      <c r="I97" s="46"/>
    </row>
    <row r="98" ht="15.75" customHeight="1">
      <c r="A98" s="39"/>
      <c r="B98" s="39"/>
      <c r="C98" s="39"/>
      <c r="D98" s="39"/>
      <c r="E98" s="44"/>
      <c r="F98" s="44"/>
      <c r="G98" s="45"/>
      <c r="H98" s="45"/>
      <c r="I98" s="46"/>
    </row>
    <row r="99" ht="15.75" customHeight="1">
      <c r="A99" s="39"/>
      <c r="B99" s="39"/>
      <c r="C99" s="39"/>
      <c r="D99" s="39"/>
      <c r="E99" s="44"/>
      <c r="F99" s="44"/>
      <c r="G99" s="45"/>
      <c r="H99" s="45"/>
      <c r="I99" s="46"/>
    </row>
    <row r="100" ht="15.75" customHeight="1">
      <c r="A100" s="39"/>
      <c r="B100" s="39"/>
      <c r="C100" s="39"/>
      <c r="D100" s="39"/>
      <c r="E100" s="44"/>
      <c r="F100" s="44"/>
      <c r="G100" s="45"/>
      <c r="H100" s="45"/>
      <c r="I100" s="46"/>
    </row>
    <row r="101" ht="15.75" customHeight="1">
      <c r="A101" s="39"/>
      <c r="B101" s="39"/>
      <c r="C101" s="39"/>
      <c r="D101" s="39"/>
      <c r="E101" s="44"/>
      <c r="F101" s="44"/>
      <c r="G101" s="45"/>
      <c r="H101" s="45"/>
      <c r="I101" s="46"/>
    </row>
    <row r="102" ht="15.75" customHeight="1">
      <c r="A102" s="39"/>
      <c r="B102" s="39"/>
      <c r="C102" s="39"/>
      <c r="D102" s="39"/>
      <c r="E102" s="44"/>
      <c r="F102" s="44"/>
      <c r="G102" s="45"/>
      <c r="H102" s="45"/>
      <c r="I102" s="46"/>
    </row>
    <row r="103" ht="15.75" customHeight="1">
      <c r="A103" s="39"/>
      <c r="B103" s="39"/>
      <c r="C103" s="39"/>
      <c r="D103" s="39"/>
      <c r="E103" s="44"/>
      <c r="F103" s="44"/>
      <c r="G103" s="45"/>
      <c r="H103" s="45"/>
      <c r="I103" s="46"/>
    </row>
    <row r="104" ht="15.75" customHeight="1">
      <c r="A104" s="39"/>
      <c r="B104" s="39"/>
      <c r="C104" s="39"/>
      <c r="D104" s="39"/>
      <c r="E104" s="44"/>
      <c r="F104" s="44"/>
      <c r="G104" s="45"/>
      <c r="H104" s="45"/>
      <c r="I104" s="46"/>
    </row>
    <row r="105" ht="15.75" customHeight="1">
      <c r="A105" s="39"/>
      <c r="B105" s="39"/>
      <c r="C105" s="39"/>
      <c r="D105" s="39"/>
      <c r="E105" s="44"/>
      <c r="F105" s="44"/>
      <c r="G105" s="45"/>
      <c r="H105" s="45"/>
      <c r="I105" s="46"/>
    </row>
    <row r="106" ht="15.75" customHeight="1">
      <c r="A106" s="39"/>
      <c r="B106" s="39"/>
      <c r="C106" s="39"/>
      <c r="D106" s="39"/>
      <c r="E106" s="44"/>
      <c r="F106" s="44"/>
      <c r="G106" s="45"/>
      <c r="H106" s="45"/>
      <c r="I106" s="46"/>
    </row>
    <row r="107" ht="15.75" customHeight="1">
      <c r="A107" s="39"/>
      <c r="B107" s="39"/>
      <c r="C107" s="39"/>
      <c r="D107" s="39"/>
      <c r="E107" s="44"/>
      <c r="F107" s="44"/>
      <c r="G107" s="45"/>
      <c r="H107" s="45"/>
      <c r="I107" s="46"/>
    </row>
    <row r="108" ht="15.75" customHeight="1">
      <c r="A108" s="39"/>
      <c r="B108" s="39"/>
      <c r="C108" s="39"/>
      <c r="D108" s="39"/>
      <c r="E108" s="44"/>
      <c r="F108" s="44"/>
      <c r="G108" s="45"/>
      <c r="H108" s="45"/>
      <c r="I108" s="46"/>
    </row>
    <row r="109" ht="15.75" customHeight="1">
      <c r="A109" s="39"/>
      <c r="B109" s="39"/>
      <c r="C109" s="39"/>
      <c r="D109" s="39"/>
      <c r="E109" s="44"/>
      <c r="F109" s="44"/>
      <c r="G109" s="45"/>
      <c r="H109" s="45"/>
      <c r="I109" s="46"/>
    </row>
    <row r="110" ht="15.75" customHeight="1">
      <c r="A110" s="39"/>
      <c r="B110" s="39"/>
      <c r="C110" s="39"/>
      <c r="D110" s="39"/>
      <c r="E110" s="44"/>
      <c r="F110" s="44"/>
      <c r="G110" s="45"/>
      <c r="H110" s="45"/>
      <c r="I110" s="46"/>
    </row>
    <row r="111" ht="15.75" customHeight="1">
      <c r="A111" s="39"/>
      <c r="B111" s="39"/>
      <c r="C111" s="39"/>
      <c r="D111" s="39"/>
      <c r="E111" s="44"/>
      <c r="F111" s="44"/>
      <c r="G111" s="45"/>
      <c r="H111" s="45"/>
      <c r="I111" s="46"/>
    </row>
    <row r="112" ht="15.75" customHeight="1">
      <c r="A112" s="39"/>
      <c r="B112" s="39"/>
      <c r="C112" s="39"/>
      <c r="D112" s="39"/>
      <c r="E112" s="44"/>
      <c r="F112" s="44"/>
      <c r="G112" s="45"/>
      <c r="H112" s="45"/>
      <c r="I112" s="46"/>
    </row>
    <row r="113" ht="15.75" customHeight="1">
      <c r="A113" s="39"/>
      <c r="B113" s="39"/>
      <c r="C113" s="39"/>
      <c r="D113" s="39"/>
      <c r="E113" s="44"/>
      <c r="F113" s="44"/>
      <c r="G113" s="45"/>
      <c r="H113" s="45"/>
      <c r="I113" s="46"/>
    </row>
    <row r="114" ht="15.75" customHeight="1">
      <c r="A114" s="39"/>
      <c r="B114" s="39"/>
      <c r="C114" s="39"/>
      <c r="D114" s="39"/>
      <c r="E114" s="44"/>
      <c r="F114" s="44"/>
      <c r="G114" s="45"/>
      <c r="H114" s="45"/>
      <c r="I114" s="46"/>
    </row>
    <row r="115" ht="15.75" customHeight="1">
      <c r="A115" s="39"/>
      <c r="B115" s="39"/>
      <c r="C115" s="39"/>
      <c r="D115" s="39"/>
      <c r="E115" s="44"/>
      <c r="F115" s="44"/>
      <c r="G115" s="45"/>
      <c r="H115" s="45"/>
      <c r="I115" s="46"/>
    </row>
    <row r="116" ht="15.75" customHeight="1">
      <c r="A116" s="39"/>
      <c r="B116" s="39"/>
      <c r="C116" s="39"/>
      <c r="D116" s="39"/>
      <c r="E116" s="44"/>
      <c r="F116" s="44"/>
      <c r="G116" s="45"/>
      <c r="H116" s="45"/>
      <c r="I116" s="46"/>
    </row>
    <row r="117" ht="15.75" customHeight="1">
      <c r="A117" s="39"/>
      <c r="B117" s="39"/>
      <c r="C117" s="39"/>
      <c r="D117" s="39"/>
      <c r="E117" s="44"/>
      <c r="F117" s="44"/>
      <c r="G117" s="45"/>
      <c r="H117" s="45"/>
      <c r="I117" s="46"/>
    </row>
    <row r="118" ht="15.75" customHeight="1">
      <c r="A118" s="39"/>
      <c r="B118" s="39"/>
      <c r="C118" s="39"/>
      <c r="D118" s="39"/>
      <c r="E118" s="44"/>
      <c r="F118" s="44"/>
      <c r="G118" s="45"/>
      <c r="H118" s="45"/>
      <c r="I118" s="46"/>
    </row>
    <row r="119" ht="15.75" customHeight="1">
      <c r="A119" s="39"/>
      <c r="B119" s="39"/>
      <c r="C119" s="39"/>
      <c r="D119" s="39"/>
      <c r="E119" s="44"/>
      <c r="F119" s="44"/>
      <c r="G119" s="45"/>
      <c r="H119" s="45"/>
      <c r="I119" s="46"/>
    </row>
    <row r="120" ht="15.75" customHeight="1">
      <c r="A120" s="39"/>
      <c r="B120" s="39"/>
      <c r="C120" s="39"/>
      <c r="D120" s="39"/>
      <c r="E120" s="44"/>
      <c r="F120" s="44"/>
      <c r="G120" s="45"/>
      <c r="H120" s="45"/>
      <c r="I120" s="46"/>
    </row>
    <row r="121" ht="15.75" customHeight="1">
      <c r="A121" s="39"/>
      <c r="B121" s="39"/>
      <c r="C121" s="39"/>
      <c r="D121" s="39"/>
      <c r="E121" s="44"/>
      <c r="F121" s="44"/>
      <c r="G121" s="45"/>
      <c r="H121" s="45"/>
      <c r="I121" s="46"/>
    </row>
    <row r="122" ht="15.75" customHeight="1">
      <c r="A122" s="39"/>
      <c r="B122" s="39"/>
      <c r="C122" s="39"/>
      <c r="D122" s="39"/>
      <c r="E122" s="44"/>
      <c r="F122" s="44"/>
      <c r="G122" s="45"/>
      <c r="H122" s="45"/>
      <c r="I122" s="46"/>
    </row>
    <row r="123" ht="15.75" customHeight="1">
      <c r="A123" s="39"/>
      <c r="B123" s="39"/>
      <c r="C123" s="39"/>
      <c r="D123" s="39"/>
      <c r="E123" s="44"/>
      <c r="F123" s="44"/>
      <c r="G123" s="45"/>
      <c r="H123" s="45"/>
      <c r="I123" s="46"/>
    </row>
    <row r="124" ht="15.75" customHeight="1">
      <c r="A124" s="39"/>
      <c r="B124" s="39"/>
      <c r="C124" s="39"/>
      <c r="D124" s="39"/>
      <c r="E124" s="44"/>
      <c r="F124" s="44"/>
      <c r="G124" s="45"/>
      <c r="H124" s="45"/>
      <c r="I124" s="46"/>
    </row>
    <row r="125" ht="15.75" customHeight="1">
      <c r="A125" s="39"/>
      <c r="B125" s="39"/>
      <c r="C125" s="39"/>
      <c r="D125" s="39"/>
      <c r="E125" s="44"/>
      <c r="F125" s="44"/>
      <c r="G125" s="45"/>
      <c r="H125" s="45"/>
      <c r="I125" s="46"/>
    </row>
    <row r="126" ht="15.75" customHeight="1">
      <c r="A126" s="39"/>
      <c r="B126" s="39"/>
      <c r="C126" s="39"/>
      <c r="D126" s="39"/>
      <c r="E126" s="44"/>
      <c r="F126" s="44"/>
      <c r="G126" s="45"/>
      <c r="H126" s="45"/>
      <c r="I126" s="46"/>
    </row>
    <row r="127" ht="15.75" customHeight="1">
      <c r="A127" s="39"/>
      <c r="B127" s="39"/>
      <c r="C127" s="39"/>
      <c r="D127" s="39"/>
      <c r="E127" s="44"/>
      <c r="F127" s="44"/>
      <c r="G127" s="45"/>
      <c r="H127" s="45"/>
      <c r="I127" s="46"/>
    </row>
    <row r="128" ht="15.75" customHeight="1">
      <c r="A128" s="39"/>
      <c r="B128" s="39"/>
      <c r="C128" s="39"/>
      <c r="D128" s="39"/>
      <c r="E128" s="44"/>
      <c r="F128" s="44"/>
      <c r="G128" s="45"/>
      <c r="H128" s="45"/>
      <c r="I128" s="46"/>
    </row>
    <row r="129" ht="15.75" customHeight="1">
      <c r="A129" s="39"/>
      <c r="B129" s="39"/>
      <c r="C129" s="39"/>
      <c r="D129" s="39"/>
      <c r="E129" s="44"/>
      <c r="F129" s="44"/>
      <c r="G129" s="45"/>
      <c r="H129" s="45"/>
      <c r="I129" s="46"/>
    </row>
    <row r="130" ht="15.75" customHeight="1">
      <c r="A130" s="39"/>
      <c r="B130" s="39"/>
      <c r="C130" s="39"/>
      <c r="D130" s="39"/>
      <c r="E130" s="44"/>
      <c r="F130" s="44"/>
      <c r="G130" s="45"/>
      <c r="H130" s="45"/>
      <c r="I130" s="46"/>
    </row>
    <row r="131" ht="15.75" customHeight="1">
      <c r="A131" s="39"/>
      <c r="B131" s="39"/>
      <c r="C131" s="39"/>
      <c r="D131" s="39"/>
      <c r="E131" s="44"/>
      <c r="F131" s="44"/>
      <c r="G131" s="45"/>
      <c r="H131" s="45"/>
      <c r="I131" s="46"/>
    </row>
    <row r="132" ht="15.75" customHeight="1">
      <c r="A132" s="39"/>
      <c r="B132" s="39"/>
      <c r="C132" s="39"/>
      <c r="D132" s="39"/>
      <c r="E132" s="44"/>
      <c r="F132" s="44"/>
      <c r="G132" s="45"/>
      <c r="H132" s="45"/>
      <c r="I132" s="46"/>
    </row>
    <row r="133" ht="15.75" customHeight="1">
      <c r="A133" s="39"/>
      <c r="B133" s="39"/>
      <c r="C133" s="39"/>
      <c r="D133" s="39"/>
      <c r="E133" s="44"/>
      <c r="F133" s="44"/>
      <c r="G133" s="45"/>
      <c r="H133" s="45"/>
      <c r="I133" s="46"/>
    </row>
    <row r="134" ht="15.75" customHeight="1">
      <c r="A134" s="39"/>
      <c r="B134" s="39"/>
      <c r="C134" s="39"/>
      <c r="D134" s="39"/>
      <c r="E134" s="44"/>
      <c r="F134" s="44"/>
      <c r="G134" s="45"/>
      <c r="H134" s="45"/>
      <c r="I134" s="46"/>
    </row>
    <row r="135" ht="15.75" customHeight="1">
      <c r="A135" s="39"/>
      <c r="B135" s="39"/>
      <c r="C135" s="39"/>
      <c r="D135" s="39"/>
      <c r="E135" s="44"/>
      <c r="F135" s="44"/>
      <c r="G135" s="45"/>
      <c r="H135" s="45"/>
      <c r="I135" s="46"/>
    </row>
    <row r="136" ht="15.75" customHeight="1">
      <c r="A136" s="39"/>
      <c r="B136" s="39"/>
      <c r="C136" s="39"/>
      <c r="D136" s="39"/>
      <c r="E136" s="44"/>
      <c r="F136" s="44"/>
      <c r="G136" s="45"/>
      <c r="H136" s="45"/>
      <c r="I136" s="46"/>
    </row>
    <row r="137" ht="15.75" customHeight="1">
      <c r="A137" s="39"/>
      <c r="B137" s="39"/>
      <c r="C137" s="39"/>
      <c r="D137" s="39"/>
      <c r="E137" s="44"/>
      <c r="F137" s="44"/>
      <c r="G137" s="45"/>
      <c r="H137" s="45"/>
      <c r="I137" s="46"/>
    </row>
    <row r="138" ht="15.75" customHeight="1">
      <c r="A138" s="39"/>
      <c r="B138" s="39"/>
      <c r="C138" s="39"/>
      <c r="D138" s="39"/>
      <c r="E138" s="44"/>
      <c r="F138" s="44"/>
      <c r="G138" s="45"/>
      <c r="H138" s="45"/>
      <c r="I138" s="46"/>
    </row>
    <row r="139" ht="15.75" customHeight="1">
      <c r="A139" s="39"/>
      <c r="B139" s="39"/>
      <c r="C139" s="39"/>
      <c r="D139" s="39"/>
      <c r="E139" s="44"/>
      <c r="F139" s="44"/>
      <c r="G139" s="45"/>
      <c r="H139" s="45"/>
      <c r="I139" s="46"/>
    </row>
    <row r="140" ht="15.75" customHeight="1">
      <c r="A140" s="39"/>
      <c r="B140" s="39"/>
      <c r="C140" s="39"/>
      <c r="D140" s="39"/>
      <c r="E140" s="44"/>
      <c r="F140" s="44"/>
      <c r="G140" s="45"/>
      <c r="H140" s="45"/>
      <c r="I140" s="46"/>
    </row>
    <row r="141" ht="15.75" customHeight="1">
      <c r="A141" s="39"/>
      <c r="B141" s="39"/>
      <c r="C141" s="39"/>
      <c r="D141" s="39"/>
      <c r="E141" s="44"/>
      <c r="F141" s="44"/>
      <c r="G141" s="45"/>
      <c r="H141" s="45"/>
      <c r="I141" s="46"/>
    </row>
    <row r="142" ht="15.75" customHeight="1">
      <c r="A142" s="39"/>
      <c r="B142" s="39"/>
      <c r="C142" s="39"/>
      <c r="D142" s="39"/>
      <c r="E142" s="44"/>
      <c r="F142" s="44"/>
      <c r="G142" s="45"/>
      <c r="H142" s="45"/>
      <c r="I142" s="46"/>
    </row>
    <row r="143" ht="15.75" customHeight="1">
      <c r="A143" s="39"/>
      <c r="B143" s="39"/>
      <c r="C143" s="39"/>
      <c r="D143" s="39"/>
      <c r="E143" s="44"/>
      <c r="F143" s="44"/>
      <c r="G143" s="45"/>
      <c r="H143" s="45"/>
      <c r="I143" s="46"/>
    </row>
    <row r="144" ht="15.75" customHeight="1">
      <c r="A144" s="39"/>
      <c r="B144" s="39"/>
      <c r="C144" s="39"/>
      <c r="D144" s="39"/>
      <c r="E144" s="44"/>
      <c r="F144" s="44"/>
      <c r="G144" s="45"/>
      <c r="H144" s="45"/>
      <c r="I144" s="46"/>
    </row>
    <row r="145" ht="15.75" customHeight="1">
      <c r="A145" s="39"/>
      <c r="B145" s="39"/>
      <c r="C145" s="39"/>
      <c r="D145" s="39"/>
      <c r="E145" s="44"/>
      <c r="F145" s="44"/>
      <c r="G145" s="45"/>
      <c r="H145" s="45"/>
      <c r="I145" s="46"/>
    </row>
    <row r="146" ht="15.75" customHeight="1">
      <c r="A146" s="39"/>
      <c r="B146" s="39"/>
      <c r="C146" s="39"/>
      <c r="D146" s="39"/>
      <c r="E146" s="44"/>
      <c r="F146" s="44"/>
      <c r="G146" s="45"/>
      <c r="H146" s="45"/>
      <c r="I146" s="46"/>
    </row>
    <row r="147" ht="15.75" customHeight="1">
      <c r="A147" s="39"/>
      <c r="B147" s="39"/>
      <c r="C147" s="39"/>
      <c r="D147" s="39"/>
      <c r="E147" s="44"/>
      <c r="F147" s="44"/>
      <c r="G147" s="45"/>
      <c r="H147" s="45"/>
      <c r="I147" s="46"/>
    </row>
    <row r="148" ht="15.75" customHeight="1">
      <c r="A148" s="39"/>
      <c r="B148" s="39"/>
      <c r="C148" s="39"/>
      <c r="D148" s="39"/>
      <c r="E148" s="44"/>
      <c r="F148" s="44"/>
      <c r="G148" s="45"/>
      <c r="H148" s="45"/>
      <c r="I148" s="46"/>
    </row>
    <row r="149" ht="15.75" customHeight="1">
      <c r="A149" s="39"/>
      <c r="B149" s="39"/>
      <c r="C149" s="39"/>
      <c r="D149" s="39"/>
      <c r="E149" s="44"/>
      <c r="F149" s="44"/>
      <c r="G149" s="45"/>
      <c r="H149" s="45"/>
      <c r="I149" s="46"/>
    </row>
    <row r="150" ht="15.75" customHeight="1">
      <c r="A150" s="39"/>
      <c r="B150" s="39"/>
      <c r="C150" s="39"/>
      <c r="D150" s="39"/>
      <c r="E150" s="44"/>
      <c r="F150" s="44"/>
      <c r="G150" s="45"/>
      <c r="H150" s="45"/>
      <c r="I150" s="46"/>
    </row>
    <row r="151" ht="15.75" customHeight="1">
      <c r="A151" s="39"/>
      <c r="B151" s="39"/>
      <c r="C151" s="39"/>
      <c r="D151" s="39"/>
      <c r="E151" s="44"/>
      <c r="F151" s="44"/>
      <c r="G151" s="45"/>
      <c r="H151" s="45"/>
      <c r="I151" s="46"/>
    </row>
    <row r="152" ht="15.75" customHeight="1">
      <c r="A152" s="39"/>
      <c r="B152" s="39"/>
      <c r="C152" s="39"/>
      <c r="D152" s="39"/>
      <c r="E152" s="44"/>
      <c r="F152" s="44"/>
      <c r="G152" s="45"/>
      <c r="H152" s="45"/>
      <c r="I152" s="46"/>
    </row>
    <row r="153" ht="15.75" customHeight="1">
      <c r="A153" s="39"/>
      <c r="B153" s="39"/>
      <c r="C153" s="39"/>
      <c r="D153" s="39"/>
      <c r="E153" s="44"/>
      <c r="F153" s="44"/>
      <c r="G153" s="45"/>
      <c r="H153" s="45"/>
      <c r="I153" s="46"/>
    </row>
    <row r="154" ht="15.75" customHeight="1">
      <c r="A154" s="39"/>
      <c r="B154" s="39"/>
      <c r="C154" s="39"/>
      <c r="D154" s="39"/>
      <c r="E154" s="44"/>
      <c r="F154" s="44"/>
      <c r="G154" s="45"/>
      <c r="H154" s="45"/>
      <c r="I154" s="46"/>
    </row>
    <row r="155" ht="15.75" customHeight="1">
      <c r="A155" s="39"/>
      <c r="B155" s="39"/>
      <c r="C155" s="39"/>
      <c r="D155" s="39"/>
      <c r="E155" s="44"/>
      <c r="F155" s="44"/>
      <c r="G155" s="45"/>
      <c r="H155" s="45"/>
      <c r="I155" s="46"/>
    </row>
    <row r="156" ht="15.75" customHeight="1">
      <c r="A156" s="39"/>
      <c r="B156" s="39"/>
      <c r="C156" s="39"/>
      <c r="D156" s="39"/>
      <c r="E156" s="44"/>
      <c r="F156" s="44"/>
      <c r="G156" s="45"/>
      <c r="H156" s="45"/>
      <c r="I156" s="46"/>
    </row>
    <row r="157" ht="15.75" customHeight="1">
      <c r="A157" s="39"/>
      <c r="B157" s="39"/>
      <c r="C157" s="39"/>
      <c r="D157" s="39"/>
      <c r="E157" s="44"/>
      <c r="F157" s="44"/>
      <c r="G157" s="45"/>
      <c r="H157" s="45"/>
      <c r="I157" s="46"/>
    </row>
    <row r="158" ht="15.75" customHeight="1">
      <c r="A158" s="39"/>
      <c r="B158" s="39"/>
      <c r="C158" s="39"/>
      <c r="D158" s="39"/>
      <c r="E158" s="44"/>
      <c r="F158" s="44"/>
      <c r="G158" s="45"/>
      <c r="H158" s="45"/>
      <c r="I158" s="46"/>
    </row>
    <row r="159" ht="15.75" customHeight="1">
      <c r="A159" s="39"/>
      <c r="B159" s="39"/>
      <c r="C159" s="39"/>
      <c r="D159" s="39"/>
      <c r="E159" s="44"/>
      <c r="F159" s="44"/>
      <c r="G159" s="45"/>
      <c r="H159" s="45"/>
      <c r="I159" s="46"/>
    </row>
    <row r="160" ht="15.75" customHeight="1">
      <c r="A160" s="39"/>
      <c r="B160" s="39"/>
      <c r="C160" s="39"/>
      <c r="D160" s="39"/>
      <c r="E160" s="44"/>
      <c r="F160" s="44"/>
      <c r="G160" s="45"/>
      <c r="H160" s="45"/>
      <c r="I160" s="46"/>
    </row>
    <row r="161" ht="15.75" customHeight="1">
      <c r="A161" s="39"/>
      <c r="B161" s="39"/>
      <c r="C161" s="39"/>
      <c r="D161" s="39"/>
      <c r="E161" s="44"/>
      <c r="F161" s="44"/>
      <c r="G161" s="45"/>
      <c r="H161" s="45"/>
      <c r="I161" s="46"/>
    </row>
    <row r="162" ht="15.75" customHeight="1">
      <c r="A162" s="39"/>
      <c r="B162" s="39"/>
      <c r="C162" s="39"/>
      <c r="D162" s="39"/>
      <c r="E162" s="44"/>
      <c r="F162" s="44"/>
      <c r="G162" s="45"/>
      <c r="H162" s="45"/>
      <c r="I162" s="46"/>
    </row>
    <row r="163" ht="15.75" customHeight="1">
      <c r="A163" s="39"/>
      <c r="B163" s="39"/>
      <c r="C163" s="39"/>
      <c r="D163" s="39"/>
      <c r="E163" s="44"/>
      <c r="F163" s="44"/>
      <c r="G163" s="45"/>
      <c r="H163" s="45"/>
      <c r="I163" s="46"/>
    </row>
    <row r="164" ht="15.75" customHeight="1">
      <c r="A164" s="39"/>
      <c r="B164" s="39"/>
      <c r="C164" s="39"/>
      <c r="D164" s="39"/>
      <c r="E164" s="44"/>
      <c r="F164" s="44"/>
      <c r="G164" s="45"/>
      <c r="H164" s="45"/>
      <c r="I164" s="46"/>
    </row>
    <row r="165" ht="15.75" customHeight="1">
      <c r="A165" s="39"/>
      <c r="B165" s="39"/>
      <c r="C165" s="39"/>
      <c r="D165" s="39"/>
      <c r="E165" s="44"/>
      <c r="F165" s="44"/>
      <c r="G165" s="45"/>
      <c r="H165" s="45"/>
      <c r="I165" s="46"/>
    </row>
    <row r="166" ht="15.75" customHeight="1">
      <c r="A166" s="39"/>
      <c r="B166" s="39"/>
      <c r="C166" s="39"/>
      <c r="D166" s="39"/>
      <c r="E166" s="44"/>
      <c r="F166" s="44"/>
      <c r="G166" s="45"/>
      <c r="H166" s="45"/>
      <c r="I166" s="46"/>
    </row>
    <row r="167" ht="15.75" customHeight="1">
      <c r="A167" s="39"/>
      <c r="B167" s="39"/>
      <c r="C167" s="39"/>
      <c r="D167" s="39"/>
      <c r="E167" s="44"/>
      <c r="F167" s="44"/>
      <c r="G167" s="45"/>
      <c r="H167" s="45"/>
      <c r="I167" s="46"/>
    </row>
    <row r="168" ht="15.75" customHeight="1">
      <c r="A168" s="39"/>
      <c r="B168" s="39"/>
      <c r="C168" s="39"/>
      <c r="D168" s="39"/>
      <c r="E168" s="44"/>
      <c r="F168" s="44"/>
      <c r="G168" s="45"/>
      <c r="H168" s="45"/>
      <c r="I168" s="46"/>
    </row>
    <row r="169" ht="15.75" customHeight="1">
      <c r="A169" s="39"/>
      <c r="B169" s="39"/>
      <c r="C169" s="39"/>
      <c r="D169" s="39"/>
      <c r="E169" s="44"/>
      <c r="F169" s="44"/>
      <c r="G169" s="45"/>
      <c r="H169" s="45"/>
      <c r="I169" s="46"/>
    </row>
    <row r="170" ht="15.75" customHeight="1">
      <c r="A170" s="39"/>
      <c r="B170" s="39"/>
      <c r="C170" s="39"/>
      <c r="D170" s="39"/>
      <c r="E170" s="44"/>
      <c r="F170" s="44"/>
      <c r="G170" s="45"/>
      <c r="H170" s="45"/>
      <c r="I170" s="46"/>
    </row>
    <row r="171" ht="15.75" customHeight="1">
      <c r="A171" s="39"/>
      <c r="B171" s="39"/>
      <c r="C171" s="39"/>
      <c r="D171" s="39"/>
      <c r="E171" s="44"/>
      <c r="F171" s="44"/>
      <c r="G171" s="45"/>
      <c r="H171" s="45"/>
      <c r="I171" s="46"/>
    </row>
    <row r="172" ht="15.75" customHeight="1">
      <c r="A172" s="39"/>
      <c r="B172" s="39"/>
      <c r="C172" s="39"/>
      <c r="D172" s="39"/>
      <c r="E172" s="44"/>
      <c r="F172" s="44"/>
      <c r="G172" s="45"/>
      <c r="H172" s="45"/>
      <c r="I172" s="46"/>
    </row>
    <row r="173" ht="15.75" customHeight="1">
      <c r="A173" s="39"/>
      <c r="B173" s="39"/>
      <c r="C173" s="39"/>
      <c r="D173" s="39"/>
      <c r="E173" s="44"/>
      <c r="F173" s="44"/>
      <c r="G173" s="45"/>
      <c r="H173" s="45"/>
      <c r="I173" s="46"/>
    </row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</sheetData>
  <autoFilter ref="$A$1:$I$4"/>
  <customSheetViews>
    <customSheetView guid="{9434944A-16CD-47D9-910C-441C9B354F69}" filter="1" showAutoFilter="1">
      <autoFilter ref="$A$1:$I$713"/>
    </customSheetView>
    <customSheetView guid="{634193BB-F901-4091-A611-5593777E8983}" filter="1" showAutoFilter="1">
      <autoFilter ref="$A$1:$I$713">
        <sortState ref="A1:I713">
          <sortCondition ref="F1:F713"/>
        </sortState>
      </autoFilter>
    </customSheetView>
    <customSheetView guid="{C81D6D81-055A-4D18-B9AF-44ED64DB16A7}" filter="1" showAutoFilter="1">
      <autoFilter ref="$A$1:$I$713"/>
    </customSheetView>
    <customSheetView guid="{5765C9C0-D2E6-41D8-855D-1C43610F40D6}" filter="1" showAutoFilter="1">
      <autoFilter ref="$A$1:$I$713"/>
    </customSheetView>
    <customSheetView guid="{8714B62B-EA6B-4059-B492-EC38299B93CE}" filter="1" showAutoFilter="1">
      <autoFilter ref="$A$1:$I$713"/>
    </customSheetView>
    <customSheetView guid="{2A736F79-5FBC-47AF-BA28-3694D9E8BC1D}" filter="1" showAutoFilter="1">
      <autoFilter ref="$A$1:$I$713"/>
    </customSheetView>
    <customSheetView guid="{3CE21C4C-E594-463C-B12A-F1D39D89AC3A}" filter="1" showAutoFilter="1">
      <autoFilter ref="$A$1:$I$713"/>
    </customSheetView>
    <customSheetView guid="{3E54DCA9-18EB-4EDA-8377-B10BB6E8B9F1}" filter="1" showAutoFilter="1">
      <autoFilter ref="$A$1:$I$713"/>
    </customSheetView>
    <customSheetView guid="{E3BDE3DE-D49B-4284-986C-B911DCC2DB9F}" filter="1" showAutoFilter="1">
      <autoFilter ref="$A$1:$I$713"/>
    </customSheetView>
    <customSheetView guid="{962B39BA-3BD1-4805-BD4E-308C24984A8C}" filter="1" showAutoFilter="1">
      <autoFilter ref="$A$1:$I$713"/>
    </customSheetView>
    <customSheetView guid="{FA1F6D28-2ED1-4147-85F6-B3A8F522C03F}" filter="1" showAutoFilter="1">
      <autoFilter ref="$A$1:$I$713"/>
    </customSheetView>
    <customSheetView guid="{07E44001-65FE-4F4E-94BD-38B43F08FA02}" filter="1" showAutoFilter="1">
      <autoFilter ref="$A$1:$I$713"/>
    </customSheetView>
    <customSheetView guid="{97DEC2B5-49D1-481A-977C-1F16D3A06A98}" filter="1" showAutoFilter="1">
      <autoFilter ref="$A$1:$I$713"/>
    </customSheetView>
    <customSheetView guid="{01340AE2-8E4A-467F-B693-A9E5738E8D3C}" filter="1" showAutoFilter="1">
      <autoFilter ref="$A$1:$I$713">
        <sortState ref="A1:I713">
          <sortCondition ref="C1:C713"/>
        </sortState>
      </autoFilter>
    </customSheetView>
    <customSheetView guid="{6FAD3212-36D0-4346-A65C-9B9F8B39E243}" filter="1" showAutoFilter="1">
      <autoFilter ref="$A$1:$I$713"/>
    </customSheetView>
    <customSheetView guid="{D78B2F91-1ED9-44F6-AE07-B06E3E55C063}" filter="1" showAutoFilter="1">
      <autoFilter ref="$A$1:$I$713"/>
    </customSheetView>
    <customSheetView guid="{C02BA770-DC79-467B-B0FA-0A36E292C012}" filter="1" showAutoFilter="1">
      <autoFilter ref="$A$1:$I$713"/>
    </customSheetView>
    <customSheetView guid="{FD0E7E25-E323-4780-9806-ABAB1CE855C7}" filter="1" showAutoFilter="1">
      <autoFilter ref="$A$1:$I$713">
        <filterColumn colId="2">
          <filters blank="1">
            <filter val="test@gmail.com"/>
          </filters>
        </filterColumn>
      </autoFilter>
    </customSheetView>
    <customSheetView guid="{0C7A57D1-0D80-4CB0-A96F-E535D89FF6FC}" filter="1" showAutoFilter="1">
      <autoFilter ref="$A$1:$I$713"/>
    </customSheetView>
    <customSheetView guid="{53E7A2D0-F92D-4532-8699-E6A04535FFA5}" filter="1" showAutoFilter="1">
      <autoFilter ref="$A$1:$I$713"/>
    </customSheetView>
    <customSheetView guid="{437525D3-0F4F-4175-8D4F-5DBDB08368C7}" filter="1" showAutoFilter="1">
      <autoFilter ref="$A$1:$I$713"/>
    </customSheetView>
    <customSheetView guid="{5FC4D3D5-7658-4B7B-84F5-CDEEF3E6DB6B}" filter="1" showAutoFilter="1">
      <autoFilter ref="$A$1:$I$713"/>
    </customSheetView>
    <customSheetView guid="{E73E5BF4-D3EF-42F9-9621-3E63CA7D071E}" filter="1" showAutoFilter="1">
      <autoFilter ref="$A$1:$I$713"/>
    </customSheetView>
    <customSheetView guid="{BEE8AC8D-0ADD-40A3-8DC8-60A94B5909DB}" filter="1" showAutoFilter="1">
      <autoFilter ref="$A$1:$I$713"/>
    </customSheetView>
    <customSheetView guid="{59BC7A30-F47F-48FD-8D4C-748EE0345D0E}" filter="1" showAutoFilter="1">
      <autoFilter ref="$A$1:$I$713"/>
    </customSheetView>
    <customSheetView guid="{4069EC22-46A9-412E-AFAD-B4475A17E0F0}" filter="1" showAutoFilter="1">
      <autoFilter ref="$A$1:$I$713"/>
    </customSheetView>
    <customSheetView guid="{81E0161D-9FCE-46EA-885D-4354EAA58752}" filter="1" showAutoFilter="1">
      <autoFilter ref="$A$1:$I$713"/>
    </customSheetView>
    <customSheetView guid="{02FA74D6-C916-4CA1-94A3-2084F234A561}" filter="1" showAutoFilter="1">
      <autoFilter ref="$A$1:$I$713"/>
    </customSheetView>
    <customSheetView guid="{D303CA07-F74B-4FB6-91DD-6F3CF68A48B1}" filter="1" showAutoFilter="1">
      <autoFilter ref="$A$1:$I$713"/>
    </customSheetView>
    <customSheetView guid="{ACEF3D1F-5942-4FED-880B-195AE235F7FA}" filter="1" showAutoFilter="1">
      <autoFilter ref="$A$1:$I$713"/>
    </customSheetView>
    <customSheetView guid="{ADE12469-E2A9-44B4-92EC-253F68C5956D}" filter="1" showAutoFilter="1">
      <autoFilter ref="$A$1:$I$713"/>
    </customSheetView>
    <customSheetView guid="{C9620187-49A3-43C5-9F47-403DAE793082}" filter="1" showAutoFilter="1">
      <autoFilter ref="$A$1:$I$713"/>
    </customSheetView>
    <customSheetView guid="{62523FD3-4261-4D54-805B-DDF621C04B76}" filter="1" showAutoFilter="1">
      <autoFilter ref="$A$1:$I$713"/>
    </customSheetView>
    <customSheetView guid="{11EE3D7F-3794-4E31-88C3-ECB9F38F01D0}" filter="1" showAutoFilter="1">
      <autoFilter ref="$A$1:$I$713"/>
    </customSheetView>
  </customSheetView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0.75"/>
    <col customWidth="1" min="2" max="2" width="37.38"/>
    <col customWidth="1" min="4" max="4" width="23.5"/>
    <col customWidth="1" min="5" max="5" width="44.38"/>
    <col customWidth="1" min="6" max="6" width="35.13"/>
  </cols>
  <sheetData>
    <row r="1">
      <c r="A1" s="49" t="s">
        <v>84</v>
      </c>
      <c r="C1" s="50"/>
      <c r="D1" s="51"/>
      <c r="E1" s="52"/>
      <c r="F1" s="51"/>
    </row>
    <row r="2">
      <c r="A2" s="50"/>
      <c r="C2" s="50"/>
      <c r="D2" s="51"/>
      <c r="E2" s="52"/>
      <c r="F2" s="51"/>
    </row>
    <row r="3">
      <c r="A3" s="53" t="s">
        <v>85</v>
      </c>
      <c r="C3" s="50"/>
      <c r="D3" s="51"/>
      <c r="E3" s="52"/>
      <c r="F3" s="51"/>
    </row>
    <row r="4">
      <c r="A4" s="50"/>
      <c r="C4" s="50"/>
      <c r="D4" s="51"/>
      <c r="E4" s="52"/>
      <c r="F4" s="51"/>
    </row>
    <row r="5">
      <c r="A5" s="54" t="s">
        <v>86</v>
      </c>
      <c r="B5" s="55"/>
      <c r="C5" s="54" t="s">
        <v>87</v>
      </c>
      <c r="D5" s="56"/>
      <c r="E5" s="57" t="s">
        <v>88</v>
      </c>
      <c r="F5" s="56"/>
    </row>
    <row r="6">
      <c r="A6" s="54" t="s">
        <v>89</v>
      </c>
      <c r="B6" s="55"/>
      <c r="C6" s="54" t="s">
        <v>90</v>
      </c>
      <c r="D6" s="56"/>
      <c r="E6" s="57" t="s">
        <v>91</v>
      </c>
      <c r="F6" s="56"/>
    </row>
    <row r="7">
      <c r="A7" s="54" t="s">
        <v>92</v>
      </c>
      <c r="B7" s="55"/>
      <c r="C7" s="54" t="s">
        <v>93</v>
      </c>
      <c r="D7" s="56"/>
      <c r="E7" s="57" t="s">
        <v>94</v>
      </c>
      <c r="F7" s="56"/>
    </row>
    <row r="8">
      <c r="A8" s="58"/>
      <c r="B8" s="58"/>
      <c r="C8" s="58"/>
      <c r="D8" s="59"/>
      <c r="E8" s="59"/>
      <c r="F8" s="59"/>
    </row>
    <row r="9">
      <c r="A9" s="60" t="s">
        <v>95</v>
      </c>
      <c r="B9" s="61"/>
      <c r="C9" s="62" t="s">
        <v>96</v>
      </c>
      <c r="D9" s="62" t="s">
        <v>97</v>
      </c>
      <c r="E9" s="62" t="s">
        <v>98</v>
      </c>
      <c r="F9" s="62" t="s">
        <v>99</v>
      </c>
    </row>
    <row r="10">
      <c r="A10" s="63" t="s">
        <v>100</v>
      </c>
      <c r="B10" s="61"/>
      <c r="C10" s="64"/>
      <c r="D10" s="64"/>
      <c r="E10" s="64"/>
      <c r="F10" s="64"/>
    </row>
    <row r="11">
      <c r="A11" s="65" t="s">
        <v>101</v>
      </c>
      <c r="B11" s="61"/>
      <c r="C11" s="66" t="s">
        <v>102</v>
      </c>
      <c r="D11" s="67" t="s">
        <v>103</v>
      </c>
      <c r="E11" s="68" t="s">
        <v>104</v>
      </c>
      <c r="F11" s="69"/>
    </row>
    <row r="12">
      <c r="A12" s="65" t="s">
        <v>105</v>
      </c>
      <c r="B12" s="61"/>
      <c r="C12" s="66" t="s">
        <v>106</v>
      </c>
      <c r="D12" s="56"/>
      <c r="E12" s="70"/>
      <c r="F12" s="69"/>
    </row>
    <row r="13">
      <c r="A13" s="65" t="s">
        <v>107</v>
      </c>
      <c r="B13" s="61"/>
      <c r="C13" s="66" t="s">
        <v>106</v>
      </c>
      <c r="D13" s="56"/>
      <c r="E13" s="68" t="s">
        <v>108</v>
      </c>
      <c r="F13" s="69"/>
    </row>
    <row r="14">
      <c r="A14" s="65" t="s">
        <v>109</v>
      </c>
      <c r="B14" s="61"/>
      <c r="C14" s="66" t="s">
        <v>106</v>
      </c>
      <c r="D14" s="56"/>
      <c r="E14" s="70"/>
      <c r="F14" s="69"/>
    </row>
    <row r="15">
      <c r="A15" s="65" t="s">
        <v>110</v>
      </c>
      <c r="B15" s="61"/>
      <c r="C15" s="66" t="s">
        <v>106</v>
      </c>
      <c r="D15" s="56"/>
      <c r="E15" s="70"/>
      <c r="F15" s="69"/>
    </row>
    <row r="16">
      <c r="A16" s="65" t="s">
        <v>111</v>
      </c>
      <c r="B16" s="61"/>
      <c r="C16" s="66" t="s">
        <v>106</v>
      </c>
      <c r="D16" s="56"/>
      <c r="E16" s="68" t="s">
        <v>112</v>
      </c>
      <c r="F16" s="69"/>
    </row>
    <row r="17">
      <c r="A17" s="65" t="s">
        <v>113</v>
      </c>
      <c r="B17" s="61"/>
      <c r="C17" s="66" t="s">
        <v>106</v>
      </c>
      <c r="D17" s="56"/>
      <c r="E17" s="70"/>
      <c r="F17" s="69"/>
    </row>
    <row r="18">
      <c r="A18" s="65" t="s">
        <v>114</v>
      </c>
      <c r="B18" s="61"/>
      <c r="C18" s="66" t="s">
        <v>106</v>
      </c>
      <c r="D18" s="56"/>
      <c r="E18" s="68" t="s">
        <v>115</v>
      </c>
      <c r="F18" s="69"/>
    </row>
    <row r="19">
      <c r="A19" s="65" t="s">
        <v>116</v>
      </c>
      <c r="B19" s="61"/>
      <c r="C19" s="66" t="s">
        <v>102</v>
      </c>
      <c r="D19" s="56"/>
      <c r="E19" s="68" t="s">
        <v>117</v>
      </c>
      <c r="F19" s="71" t="s">
        <v>118</v>
      </c>
    </row>
    <row r="20">
      <c r="A20" s="65" t="s">
        <v>119</v>
      </c>
      <c r="B20" s="61"/>
      <c r="C20" s="66" t="s">
        <v>106</v>
      </c>
      <c r="D20" s="56"/>
      <c r="E20" s="68" t="s">
        <v>120</v>
      </c>
      <c r="F20" s="71" t="s">
        <v>121</v>
      </c>
    </row>
    <row r="21">
      <c r="A21" s="65" t="s">
        <v>122</v>
      </c>
      <c r="B21" s="61"/>
      <c r="C21" s="72"/>
      <c r="D21" s="56"/>
      <c r="E21" s="68" t="s">
        <v>120</v>
      </c>
      <c r="F21" s="71" t="s">
        <v>121</v>
      </c>
    </row>
    <row r="22">
      <c r="A22" s="73" t="s">
        <v>123</v>
      </c>
      <c r="B22" s="61"/>
      <c r="C22" s="74"/>
      <c r="D22" s="75"/>
      <c r="E22" s="76"/>
      <c r="F22" s="76"/>
    </row>
    <row r="23">
      <c r="A23" s="77" t="s">
        <v>124</v>
      </c>
      <c r="B23" s="61"/>
      <c r="C23" s="78"/>
      <c r="D23" s="79"/>
      <c r="E23" s="80" t="s">
        <v>120</v>
      </c>
      <c r="F23" s="80" t="s">
        <v>121</v>
      </c>
    </row>
    <row r="24">
      <c r="A24" s="77" t="s">
        <v>124</v>
      </c>
      <c r="B24" s="61"/>
      <c r="C24" s="78"/>
      <c r="D24" s="79"/>
      <c r="E24" s="80" t="s">
        <v>120</v>
      </c>
      <c r="F24" s="80" t="s">
        <v>121</v>
      </c>
    </row>
    <row r="25">
      <c r="A25" s="77" t="s">
        <v>124</v>
      </c>
      <c r="B25" s="61"/>
      <c r="C25" s="78"/>
      <c r="D25" s="79"/>
      <c r="E25" s="80" t="s">
        <v>120</v>
      </c>
      <c r="F25" s="80" t="s">
        <v>121</v>
      </c>
    </row>
    <row r="26">
      <c r="A26" s="77" t="s">
        <v>124</v>
      </c>
      <c r="B26" s="61"/>
      <c r="C26" s="78"/>
      <c r="D26" s="79"/>
      <c r="E26" s="80" t="s">
        <v>120</v>
      </c>
      <c r="F26" s="80" t="s">
        <v>121</v>
      </c>
    </row>
    <row r="27">
      <c r="A27" s="81" t="s">
        <v>125</v>
      </c>
      <c r="B27" s="61"/>
      <c r="C27" s="82"/>
      <c r="D27" s="83"/>
      <c r="E27" s="84"/>
      <c r="F27" s="84"/>
    </row>
    <row r="28">
      <c r="A28" s="85" t="s">
        <v>126</v>
      </c>
      <c r="B28" s="61"/>
      <c r="C28" s="86"/>
      <c r="D28" s="87"/>
      <c r="E28" s="88" t="s">
        <v>120</v>
      </c>
      <c r="F28" s="88" t="s">
        <v>121</v>
      </c>
    </row>
    <row r="29">
      <c r="A29" s="85" t="s">
        <v>126</v>
      </c>
      <c r="B29" s="61"/>
      <c r="C29" s="86"/>
      <c r="D29" s="87"/>
      <c r="E29" s="88" t="s">
        <v>120</v>
      </c>
      <c r="F29" s="88" t="s">
        <v>121</v>
      </c>
    </row>
    <row r="30">
      <c r="A30" s="85" t="s">
        <v>126</v>
      </c>
      <c r="B30" s="61"/>
      <c r="C30" s="86"/>
      <c r="D30" s="87"/>
      <c r="E30" s="88" t="s">
        <v>120</v>
      </c>
      <c r="F30" s="88" t="s">
        <v>121</v>
      </c>
    </row>
    <row r="31">
      <c r="A31" s="85" t="s">
        <v>126</v>
      </c>
      <c r="B31" s="61"/>
      <c r="C31" s="86"/>
      <c r="D31" s="87"/>
      <c r="E31" s="88" t="s">
        <v>120</v>
      </c>
      <c r="F31" s="88" t="s">
        <v>121</v>
      </c>
    </row>
    <row r="32">
      <c r="A32" s="89" t="s">
        <v>127</v>
      </c>
      <c r="B32" s="61"/>
      <c r="C32" s="90"/>
      <c r="D32" s="91"/>
      <c r="E32" s="92"/>
      <c r="F32" s="92"/>
    </row>
    <row r="33">
      <c r="A33" s="93" t="s">
        <v>128</v>
      </c>
      <c r="B33" s="61"/>
      <c r="C33" s="94"/>
      <c r="D33" s="95"/>
      <c r="E33" s="96" t="s">
        <v>120</v>
      </c>
      <c r="F33" s="96" t="s">
        <v>121</v>
      </c>
    </row>
    <row r="34">
      <c r="A34" s="93" t="s">
        <v>128</v>
      </c>
      <c r="B34" s="61"/>
      <c r="C34" s="94"/>
      <c r="D34" s="95"/>
      <c r="E34" s="96" t="s">
        <v>120</v>
      </c>
      <c r="F34" s="96" t="s">
        <v>121</v>
      </c>
    </row>
    <row r="35">
      <c r="A35" s="93" t="s">
        <v>128</v>
      </c>
      <c r="B35" s="61"/>
      <c r="C35" s="94"/>
      <c r="D35" s="95"/>
      <c r="E35" s="96" t="s">
        <v>120</v>
      </c>
      <c r="F35" s="96" t="s">
        <v>121</v>
      </c>
    </row>
  </sheetData>
  <mergeCells count="27"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0:B30"/>
    <mergeCell ref="A31:B31"/>
    <mergeCell ref="A32:B32"/>
    <mergeCell ref="A33:B33"/>
    <mergeCell ref="A34:B34"/>
    <mergeCell ref="A35:B35"/>
    <mergeCell ref="A23:B23"/>
    <mergeCell ref="A24:B24"/>
    <mergeCell ref="A25:B25"/>
    <mergeCell ref="A26:B26"/>
    <mergeCell ref="A27:B27"/>
    <mergeCell ref="A28:B28"/>
    <mergeCell ref="A29:B29"/>
  </mergeCells>
  <drawing r:id="rId1"/>
</worksheet>
</file>